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d239\Dropbox\DIF Website\Website_delivery\content_final_delivery\"/>
    </mc:Choice>
  </mc:AlternateContent>
  <bookViews>
    <workbookView xWindow="0" yWindow="0" windowWidth="23040" windowHeight="9192" activeTab="3"/>
  </bookViews>
  <sheets>
    <sheet name="Section_1" sheetId="6" r:id="rId1"/>
    <sheet name="section 2 - costs" sheetId="3" r:id="rId2"/>
    <sheet name="section 3-Entry" sheetId="1" r:id="rId3"/>
    <sheet name="Section 3 Boost" sheetId="2" r:id="rId4"/>
  </sheets>
  <calcPr calcId="162913"/>
</workbook>
</file>

<file path=xl/calcChain.xml><?xml version="1.0" encoding="utf-8"?>
<calcChain xmlns="http://schemas.openxmlformats.org/spreadsheetml/2006/main">
  <c r="C53" i="2" l="1"/>
  <c r="C52" i="2"/>
  <c r="J62" i="2" l="1"/>
  <c r="I62" i="2"/>
  <c r="H62" i="2"/>
  <c r="G62" i="2"/>
  <c r="F62" i="2"/>
  <c r="E62" i="2"/>
  <c r="D62" i="2"/>
  <c r="C62" i="2"/>
  <c r="J61" i="2"/>
  <c r="I61" i="2"/>
  <c r="F61" i="2"/>
  <c r="D61" i="2"/>
  <c r="C61" i="2"/>
  <c r="J59" i="2"/>
  <c r="I59" i="2"/>
  <c r="C59" i="2"/>
  <c r="C46" i="2"/>
  <c r="D46" i="2"/>
  <c r="E46" i="2"/>
  <c r="F46" i="2"/>
  <c r="G46" i="2"/>
  <c r="H46" i="2"/>
  <c r="I46" i="2"/>
  <c r="J46" i="2"/>
  <c r="J45" i="2"/>
  <c r="I45" i="2"/>
  <c r="H45" i="2"/>
  <c r="G45" i="2"/>
  <c r="F45" i="2"/>
  <c r="E45" i="2"/>
  <c r="C45" i="2"/>
  <c r="I43" i="2"/>
  <c r="H43" i="2"/>
  <c r="F43" i="2"/>
  <c r="E43" i="2"/>
  <c r="C43" i="2"/>
  <c r="J42" i="2"/>
  <c r="I42" i="2"/>
  <c r="H42" i="2"/>
  <c r="G42" i="2"/>
  <c r="F42" i="2"/>
  <c r="E42" i="2"/>
  <c r="D42" i="2"/>
  <c r="C42" i="2"/>
  <c r="I40" i="2"/>
  <c r="G40" i="2"/>
  <c r="C40" i="2"/>
  <c r="J39" i="2"/>
  <c r="I39" i="2"/>
  <c r="H39" i="2"/>
  <c r="G39" i="2"/>
  <c r="F39" i="2"/>
  <c r="E39" i="2"/>
  <c r="D39" i="2"/>
  <c r="C39" i="2"/>
  <c r="J37" i="2"/>
  <c r="I37" i="2"/>
  <c r="H37" i="2"/>
  <c r="G37" i="2"/>
  <c r="C37" i="2"/>
  <c r="I36" i="2"/>
  <c r="H36" i="2"/>
  <c r="G36" i="2"/>
  <c r="F36" i="2"/>
  <c r="C36" i="2"/>
  <c r="J34" i="2"/>
  <c r="I34" i="2"/>
  <c r="F34" i="2"/>
  <c r="D34" i="2"/>
  <c r="C34" i="2"/>
  <c r="J33" i="2" l="1"/>
  <c r="I33" i="2"/>
  <c r="H33" i="2"/>
  <c r="G33" i="2"/>
  <c r="D33" i="2"/>
  <c r="C33" i="2"/>
  <c r="J29" i="2"/>
  <c r="I29" i="2"/>
  <c r="H29" i="2"/>
  <c r="G29" i="2"/>
  <c r="F29" i="2"/>
  <c r="E29" i="2"/>
  <c r="D29" i="2"/>
  <c r="C29" i="2"/>
  <c r="J28" i="2"/>
  <c r="I28" i="2"/>
  <c r="H28" i="2"/>
  <c r="G28" i="2"/>
  <c r="E28" i="2"/>
  <c r="D28" i="2"/>
  <c r="H27" i="2"/>
  <c r="G27" i="2"/>
  <c r="D27" i="2"/>
  <c r="C27" i="2"/>
  <c r="I25" i="2"/>
  <c r="G25" i="2"/>
  <c r="C25" i="2"/>
  <c r="I24" i="2"/>
  <c r="H24" i="2"/>
  <c r="G24" i="2"/>
  <c r="C24" i="2"/>
  <c r="J23" i="2"/>
  <c r="I23" i="2"/>
  <c r="H23" i="2"/>
  <c r="G23" i="2"/>
  <c r="F23" i="2"/>
  <c r="E23" i="2"/>
  <c r="D23" i="2"/>
  <c r="C23" i="2"/>
  <c r="I21" i="2"/>
  <c r="H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7" i="2"/>
  <c r="I17" i="2"/>
  <c r="G17" i="2"/>
  <c r="C17" i="2"/>
  <c r="J16" i="2"/>
  <c r="G16" i="2"/>
  <c r="C16" i="2"/>
  <c r="J15" i="2"/>
  <c r="I15" i="2"/>
  <c r="H15" i="2"/>
  <c r="G15" i="2"/>
  <c r="C15" i="2"/>
  <c r="J13" i="2"/>
  <c r="I13" i="2"/>
  <c r="G13" i="2"/>
  <c r="E13" i="2"/>
  <c r="D13" i="2"/>
  <c r="C13" i="2"/>
  <c r="J12" i="2"/>
  <c r="I12" i="2"/>
  <c r="H12" i="2"/>
  <c r="G12" i="2"/>
  <c r="F12" i="2"/>
  <c r="E12" i="2"/>
  <c r="D12" i="2"/>
  <c r="C12" i="2"/>
  <c r="I11" i="2"/>
  <c r="D11" i="2"/>
  <c r="C11" i="2"/>
  <c r="D6" i="2"/>
  <c r="E6" i="2"/>
  <c r="F6" i="2"/>
  <c r="G6" i="2"/>
  <c r="H6" i="2"/>
  <c r="I6" i="2"/>
  <c r="J6" i="2"/>
  <c r="D5" i="2"/>
  <c r="E5" i="2"/>
  <c r="F5" i="2"/>
  <c r="G5" i="2"/>
  <c r="H5" i="2"/>
  <c r="I5" i="2"/>
  <c r="J5" i="2"/>
  <c r="D4" i="2"/>
  <c r="E4" i="2"/>
  <c r="F4" i="2"/>
  <c r="G4" i="2"/>
  <c r="H4" i="2"/>
  <c r="I4" i="2"/>
  <c r="J4" i="2"/>
  <c r="D3" i="2"/>
  <c r="E3" i="2"/>
  <c r="F3" i="2"/>
  <c r="G3" i="2"/>
  <c r="H3" i="2"/>
  <c r="I3" i="2"/>
  <c r="J3" i="2"/>
  <c r="C3" i="2"/>
  <c r="C4" i="2"/>
  <c r="C5" i="2"/>
  <c r="C6" i="2"/>
  <c r="D2" i="2"/>
  <c r="E2" i="2"/>
  <c r="F2" i="2"/>
  <c r="G2" i="2"/>
  <c r="H2" i="2"/>
  <c r="I2" i="2"/>
  <c r="J2" i="2"/>
  <c r="C2" i="2"/>
  <c r="C53" i="1" l="1"/>
  <c r="C52" i="1"/>
  <c r="C51" i="1"/>
  <c r="J62" i="1" l="1"/>
  <c r="I62" i="1"/>
  <c r="H62" i="1"/>
  <c r="G62" i="1"/>
  <c r="F62" i="1"/>
  <c r="E62" i="1"/>
  <c r="D62" i="1"/>
  <c r="C62" i="1"/>
  <c r="J61" i="1"/>
  <c r="I61" i="1"/>
  <c r="G61" i="1"/>
  <c r="F61" i="1"/>
  <c r="D61" i="1"/>
  <c r="C61" i="1"/>
  <c r="I59" i="1"/>
  <c r="G59" i="1"/>
  <c r="F59" i="1"/>
  <c r="E59" i="1"/>
  <c r="C59" i="1"/>
  <c r="J46" i="1"/>
  <c r="I46" i="1"/>
  <c r="H46" i="1"/>
  <c r="G46" i="1"/>
  <c r="F46" i="1"/>
  <c r="E46" i="1"/>
  <c r="C46" i="1"/>
  <c r="J45" i="1"/>
  <c r="I45" i="1"/>
  <c r="C45" i="1"/>
  <c r="J43" i="1"/>
  <c r="I43" i="1"/>
  <c r="H43" i="1"/>
  <c r="G43" i="1"/>
  <c r="E43" i="1"/>
  <c r="D43" i="1"/>
  <c r="C43" i="1"/>
  <c r="F42" i="1"/>
  <c r="C42" i="1"/>
  <c r="I40" i="1"/>
  <c r="H40" i="1"/>
  <c r="G40" i="1"/>
  <c r="F40" i="1"/>
  <c r="D40" i="1"/>
  <c r="C40" i="1"/>
  <c r="J39" i="1"/>
  <c r="I39" i="1"/>
  <c r="G39" i="1"/>
  <c r="F39" i="1"/>
  <c r="E39" i="1"/>
  <c r="C39" i="1"/>
  <c r="J37" i="1"/>
  <c r="I37" i="1"/>
  <c r="H37" i="1"/>
  <c r="G37" i="1"/>
  <c r="E37" i="1"/>
  <c r="D37" i="1"/>
  <c r="C37" i="1"/>
  <c r="J36" i="1"/>
  <c r="I36" i="1"/>
  <c r="H36" i="1"/>
  <c r="G36" i="1"/>
  <c r="F36" i="1"/>
  <c r="E36" i="1"/>
  <c r="C36" i="1"/>
  <c r="J34" i="1"/>
  <c r="I34" i="1"/>
  <c r="H34" i="1"/>
  <c r="G34" i="1"/>
  <c r="F34" i="1"/>
  <c r="E34" i="1"/>
  <c r="D34" i="1"/>
  <c r="C34" i="1"/>
  <c r="J33" i="1"/>
  <c r="I33" i="1"/>
  <c r="H33" i="1"/>
  <c r="G33" i="1"/>
  <c r="F33" i="1"/>
  <c r="E33" i="1"/>
  <c r="D33" i="1"/>
  <c r="C33" i="1"/>
  <c r="J29" i="1"/>
  <c r="I29" i="1"/>
  <c r="H29" i="1"/>
  <c r="G29" i="1"/>
  <c r="F29" i="1"/>
  <c r="E29" i="1"/>
  <c r="D29" i="1"/>
  <c r="C29" i="1"/>
  <c r="J28" i="1"/>
  <c r="I28" i="1"/>
  <c r="H28" i="1"/>
  <c r="G28" i="1"/>
  <c r="F28" i="1"/>
  <c r="E28" i="1"/>
  <c r="D28" i="1"/>
  <c r="C28" i="1"/>
  <c r="J27" i="1"/>
  <c r="I27" i="1"/>
  <c r="H27" i="1"/>
  <c r="G27" i="1"/>
  <c r="F27" i="1"/>
  <c r="E27" i="1"/>
  <c r="C27" i="1"/>
  <c r="J25" i="1"/>
  <c r="I25" i="1"/>
  <c r="H25" i="1"/>
  <c r="G25" i="1"/>
  <c r="E25" i="1"/>
  <c r="D25" i="1"/>
  <c r="C25" i="1"/>
  <c r="I24" i="1"/>
  <c r="H24" i="1"/>
  <c r="C24" i="1"/>
  <c r="J23" i="1"/>
  <c r="H23" i="1"/>
  <c r="G23" i="1"/>
  <c r="F23" i="1"/>
  <c r="E23" i="1"/>
  <c r="D23" i="1"/>
  <c r="C23" i="1"/>
  <c r="J21" i="1"/>
  <c r="I21" i="1"/>
  <c r="H21" i="1"/>
  <c r="G21" i="1"/>
  <c r="F21" i="1"/>
  <c r="E21" i="1"/>
  <c r="C21" i="1"/>
  <c r="I20" i="1"/>
  <c r="H20" i="1"/>
  <c r="G20" i="1"/>
  <c r="E20" i="1"/>
  <c r="D20" i="1"/>
  <c r="C20" i="1"/>
  <c r="I19" i="1"/>
  <c r="G19" i="1"/>
  <c r="F19" i="1"/>
  <c r="E19" i="1"/>
  <c r="D19" i="1"/>
  <c r="C19" i="1"/>
  <c r="J17" i="1"/>
  <c r="I17" i="1"/>
  <c r="H17" i="1"/>
  <c r="G17" i="1"/>
  <c r="E17" i="1"/>
  <c r="D17" i="1"/>
  <c r="C17" i="1"/>
  <c r="J16" i="1"/>
  <c r="I16" i="1"/>
  <c r="H16" i="1"/>
  <c r="G16" i="1"/>
  <c r="E16" i="1"/>
  <c r="C16" i="1"/>
  <c r="J15" i="1"/>
  <c r="I15" i="1"/>
  <c r="H15" i="1"/>
  <c r="G15" i="1"/>
  <c r="E15" i="1"/>
  <c r="D15" i="1"/>
  <c r="C15" i="1"/>
  <c r="J13" i="1"/>
  <c r="I13" i="1"/>
  <c r="H13" i="1"/>
  <c r="G13" i="1"/>
  <c r="F13" i="1"/>
  <c r="E13" i="1"/>
  <c r="D13" i="1"/>
  <c r="C13" i="1"/>
  <c r="J12" i="1"/>
  <c r="I12" i="1"/>
  <c r="H12" i="1"/>
  <c r="F12" i="1"/>
  <c r="E12" i="1"/>
  <c r="D12" i="1"/>
  <c r="C12" i="1"/>
  <c r="J11" i="1"/>
  <c r="I11" i="1"/>
  <c r="G11" i="1"/>
  <c r="F11" i="1"/>
  <c r="E11" i="1"/>
  <c r="D11" i="1"/>
  <c r="C11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E6" i="1"/>
  <c r="F6" i="1"/>
  <c r="G6" i="1"/>
  <c r="H6" i="1"/>
  <c r="I6" i="1"/>
  <c r="J6" i="1"/>
  <c r="I2" i="1"/>
  <c r="J2" i="1"/>
  <c r="D2" i="1"/>
  <c r="E2" i="1"/>
  <c r="F2" i="1"/>
  <c r="G2" i="1"/>
  <c r="H2" i="1"/>
  <c r="C2" i="1"/>
</calcChain>
</file>

<file path=xl/sharedStrings.xml><?xml version="1.0" encoding="utf-8"?>
<sst xmlns="http://schemas.openxmlformats.org/spreadsheetml/2006/main" count="944" uniqueCount="192">
  <si>
    <t>country</t>
  </si>
  <si>
    <t>LAND_ALFA</t>
  </si>
  <si>
    <t>landenavn</t>
  </si>
  <si>
    <t>rank</t>
  </si>
  <si>
    <t>size_cat</t>
  </si>
  <si>
    <t>sect</t>
  </si>
  <si>
    <t>FR</t>
  </si>
  <si>
    <t>Frankrig og Monaco</t>
  </si>
  <si>
    <t>CIJ</t>
  </si>
  <si>
    <t>G</t>
  </si>
  <si>
    <t>CKL</t>
  </si>
  <si>
    <t>CACA</t>
  </si>
  <si>
    <t>CBM</t>
  </si>
  <si>
    <t>CEDFGH</t>
  </si>
  <si>
    <t>NL</t>
  </si>
  <si>
    <t>Nederlandene</t>
  </si>
  <si>
    <t>SERV</t>
  </si>
  <si>
    <t>DE</t>
  </si>
  <si>
    <t>Tyskland</t>
  </si>
  <si>
    <t>IT</t>
  </si>
  <si>
    <t>Italien</t>
  </si>
  <si>
    <t>GB</t>
  </si>
  <si>
    <t>Storbritannien</t>
  </si>
  <si>
    <t>ES</t>
  </si>
  <si>
    <t>Spanien</t>
  </si>
  <si>
    <t>NO</t>
  </si>
  <si>
    <t>Norge</t>
  </si>
  <si>
    <t>SE</t>
  </si>
  <si>
    <t>Sverige</t>
  </si>
  <si>
    <t>FI</t>
  </si>
  <si>
    <t>Finland</t>
  </si>
  <si>
    <t>TR</t>
  </si>
  <si>
    <t>Tyrkiet</t>
  </si>
  <si>
    <t>PL</t>
  </si>
  <si>
    <t>Polen</t>
  </si>
  <si>
    <t>UA</t>
  </si>
  <si>
    <t>Ukraine</t>
  </si>
  <si>
    <t>US</t>
  </si>
  <si>
    <t>USA</t>
  </si>
  <si>
    <t>SG</t>
  </si>
  <si>
    <t>Singapore</t>
  </si>
  <si>
    <t>CN</t>
  </si>
  <si>
    <t>Kina</t>
  </si>
  <si>
    <t>JP</t>
  </si>
  <si>
    <t>Japan</t>
  </si>
  <si>
    <t>HK</t>
  </si>
  <si>
    <t>Hongkong</t>
  </si>
  <si>
    <t>ALL</t>
  </si>
  <si>
    <t>NR1</t>
  </si>
  <si>
    <t>NR2</t>
  </si>
  <si>
    <t>NR3</t>
  </si>
  <si>
    <t>NR4</t>
  </si>
  <si>
    <t>NR5</t>
  </si>
  <si>
    <t>NR6</t>
  </si>
  <si>
    <t>NR7</t>
  </si>
  <si>
    <t>Continuation</t>
  </si>
  <si>
    <t>na</t>
  </si>
  <si>
    <t>Small</t>
  </si>
  <si>
    <t>Americas</t>
  </si>
  <si>
    <t>Asia</t>
  </si>
  <si>
    <t>Large</t>
  </si>
  <si>
    <t>Entry</t>
  </si>
  <si>
    <t>iPromotion</t>
  </si>
  <si>
    <t>Export promotion</t>
  </si>
  <si>
    <t>I_promotion</t>
  </si>
  <si>
    <t>iCredit</t>
  </si>
  <si>
    <t>Export Credits</t>
  </si>
  <si>
    <t>Icredit</t>
  </si>
  <si>
    <t>IFremstod</t>
  </si>
  <si>
    <t>Publiuc Missions</t>
  </si>
  <si>
    <t>Ifremstod</t>
  </si>
  <si>
    <t>Ifor_fremstod</t>
  </si>
  <si>
    <t>private missions</t>
  </si>
  <si>
    <t>Ivisit</t>
  </si>
  <si>
    <t>Foreign visits</t>
  </si>
  <si>
    <t>Baseline result</t>
  </si>
  <si>
    <t>Regional Regressions</t>
  </si>
  <si>
    <t>Red</t>
  </si>
  <si>
    <t>Not used directly on webstite but rather to reduce number of na results</t>
  </si>
  <si>
    <t>1.Ipromotion</t>
  </si>
  <si>
    <t>Europe</t>
  </si>
  <si>
    <t>1.Ipromotion#3.region</t>
  </si>
  <si>
    <t>Green</t>
  </si>
  <si>
    <t>Results which use the numbers marked in red and need a note underneath that says.</t>
  </si>
  <si>
    <t>1.Ipromotion#4.region</t>
  </si>
  <si>
    <t>"Result is not sector sprecific"</t>
  </si>
  <si>
    <t>1.Icredit</t>
  </si>
  <si>
    <t>1.Icredit#3.region</t>
  </si>
  <si>
    <t>1.Icredit#4.region</t>
  </si>
  <si>
    <t>1.Ifremstod</t>
  </si>
  <si>
    <t>1.Ifremstod#3.region</t>
  </si>
  <si>
    <t>1.Ifremstod#4.region</t>
  </si>
  <si>
    <t>1.Ifor_fremstod</t>
  </si>
  <si>
    <t>1.Ifor_fremstod#3.region</t>
  </si>
  <si>
    <t>1.Ifor_fremstod#4.region</t>
  </si>
  <si>
    <t>Regression results copied from the regression tables with insignificant estimates set to zero</t>
  </si>
  <si>
    <t>1.Ivisit</t>
  </si>
  <si>
    <t>1.Ivisit#3.region</t>
  </si>
  <si>
    <t>1.Ivisit#4.region</t>
  </si>
  <si>
    <t>SIZE GROUPS</t>
  </si>
  <si>
    <t>I19promotion</t>
  </si>
  <si>
    <t>small</t>
  </si>
  <si>
    <t>I20promotion</t>
  </si>
  <si>
    <t>large</t>
  </si>
  <si>
    <t>I19credit</t>
  </si>
  <si>
    <t>I20credit</t>
  </si>
  <si>
    <t>I19fremstod</t>
  </si>
  <si>
    <t>I20fremstod</t>
  </si>
  <si>
    <t>I19for_fremstod</t>
  </si>
  <si>
    <t>I20for_fremstod</t>
  </si>
  <si>
    <t>I19visit</t>
  </si>
  <si>
    <t>I20visit</t>
  </si>
  <si>
    <t>Combinations sections</t>
  </si>
  <si>
    <t>Amplification (this is not sector specific)</t>
  </si>
  <si>
    <t>Promotion and credits</t>
  </si>
  <si>
    <t>Promotion and missions</t>
  </si>
  <si>
    <t xml:space="preserve">Missions and promotion </t>
  </si>
  <si>
    <t>Content for Pop up pages available for promotion only</t>
  </si>
  <si>
    <t>Innovation centers</t>
  </si>
  <si>
    <t>Market analysis</t>
  </si>
  <si>
    <t>Partner search</t>
  </si>
  <si>
    <t>0&lt;b&lt;5</t>
  </si>
  <si>
    <t>5 &lt;=b &lt; 10</t>
  </si>
  <si>
    <t>10&lt;=b&lt; 15</t>
  </si>
  <si>
    <t>15&lt;=b&lt;= 20</t>
  </si>
  <si>
    <t>b&gt;20</t>
  </si>
  <si>
    <t>average_export_dest_DK</t>
  </si>
  <si>
    <t>average_export_dest_CAT</t>
  </si>
  <si>
    <t>nr_exporters_dest_DK</t>
  </si>
  <si>
    <t>nr_exporters_dest_CAT</t>
  </si>
  <si>
    <t>nr_firms_DK</t>
  </si>
  <si>
    <t>nr_firms_CAT</t>
  </si>
  <si>
    <t>average_export_dest_TREAT_DK</t>
  </si>
  <si>
    <t>average_export_dest_TREAT_CAT</t>
  </si>
  <si>
    <t>nr_treated_exporters_dest_DK</t>
  </si>
  <si>
    <t>nr_treated_exporters_dest_CAT</t>
  </si>
  <si>
    <t>nr_treated_firms_dest_DK</t>
  </si>
  <si>
    <t>nr_treated_firms_dest_CAT</t>
  </si>
  <si>
    <t>Missions and Visits</t>
  </si>
  <si>
    <t>Visits and missions</t>
  </si>
  <si>
    <t>0 &lt; fc &lt;=0.5</t>
  </si>
  <si>
    <t>0.5&lt; fc &lt;= 1</t>
  </si>
  <si>
    <t>1&lt;fc&lt;= 1.5</t>
  </si>
  <si>
    <t>1.5&lt;fc&lt;=2</t>
  </si>
  <si>
    <t>2&lt;fc</t>
  </si>
  <si>
    <t>0&lt;sc&lt;=10</t>
  </si>
  <si>
    <t>10 &lt;sc&lt;= 20</t>
  </si>
  <si>
    <t>20&lt;sc&lt;=30</t>
  </si>
  <si>
    <t xml:space="preserve">30&lt;sc&lt;= 40 </t>
  </si>
  <si>
    <t>40&lt;sc</t>
  </si>
  <si>
    <t>0&lt;b&lt;2.5</t>
  </si>
  <si>
    <t>2.5 &lt;=b &lt; 5</t>
  </si>
  <si>
    <t>5&lt;=b&lt; 7.5</t>
  </si>
  <si>
    <t>7.5&lt;=b&lt;= 10</t>
  </si>
  <si>
    <t>b&gt;10</t>
  </si>
  <si>
    <t>total_dest_trade_value_CAT</t>
  </si>
  <si>
    <t>Rusland</t>
  </si>
  <si>
    <t>RU</t>
  </si>
  <si>
    <t>Schweiz</t>
  </si>
  <si>
    <t>CH</t>
  </si>
  <si>
    <t>Irland</t>
  </si>
  <si>
    <t>IE</t>
  </si>
  <si>
    <t>Gr�nland</t>
  </si>
  <si>
    <t>GL</t>
  </si>
  <si>
    <t>CACA=Food and agriculture</t>
  </si>
  <si>
    <t xml:space="preserve">CBM=Clothes and Design </t>
  </si>
  <si>
    <t>CEDFGH=Heavy industry</t>
  </si>
  <si>
    <t xml:space="preserve">CKL=Machinery and transport industry  </t>
  </si>
  <si>
    <t xml:space="preserve">CIJ=Electronics industry  </t>
  </si>
  <si>
    <t xml:space="preserve">G=Retail and wholesale                                                             </t>
  </si>
  <si>
    <t xml:space="preserve">SERV=Services    </t>
  </si>
  <si>
    <t>NA</t>
  </si>
  <si>
    <t>1=Food and agriculture</t>
  </si>
  <si>
    <t xml:space="preserve">2=Clothes and Design </t>
  </si>
  <si>
    <t>3=Heavy industry</t>
  </si>
  <si>
    <t xml:space="preserve">4=Machinery and transport industry  </t>
  </si>
  <si>
    <t xml:space="preserve">5=Electronics industry  </t>
  </si>
  <si>
    <t xml:space="preserve">6=Retail and wholesale                                                             </t>
  </si>
  <si>
    <t xml:space="preserve">7=Services    </t>
  </si>
  <si>
    <t xml:space="preserve">Sector nr.=name used </t>
  </si>
  <si>
    <t>sector nr.</t>
  </si>
  <si>
    <t>Scale</t>
  </si>
  <si>
    <t xml:space="preserve">Costs in millions dkk. </t>
  </si>
  <si>
    <t>The costs in this table are translated to the table above using the scale on the right of the table</t>
  </si>
  <si>
    <t>nr "coin stacks"</t>
  </si>
  <si>
    <r>
      <t>Empty:</t>
    </r>
    <r>
      <rPr>
        <sz val="11"/>
        <color theme="1"/>
        <rFont val="Calibri"/>
        <family val="2"/>
        <scheme val="minor"/>
      </rPr>
      <t xml:space="preserve"> Lack of data, no cost estimates available</t>
    </r>
  </si>
  <si>
    <r>
      <t>#1.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Low cost:</t>
    </r>
    <r>
      <rPr>
        <sz val="11"/>
        <color theme="1"/>
        <rFont val="Calibri"/>
        <family val="2"/>
        <scheme val="minor"/>
      </rPr>
      <t xml:space="preserve"> Entry: 0-10 mill. dkk, Continuation:  0-0.5 mill. dkk</t>
    </r>
  </si>
  <si>
    <r>
      <t>#2.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Small cost:</t>
    </r>
    <r>
      <rPr>
        <sz val="11"/>
        <color theme="1"/>
        <rFont val="Calibri"/>
        <family val="2"/>
        <scheme val="minor"/>
      </rPr>
      <t xml:space="preserve"> Entry: 10-20 mill. dkk, Continuation:  0.5-1 mill. dkk</t>
    </r>
  </si>
  <si>
    <r>
      <t>#3.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Moderate cost:</t>
    </r>
    <r>
      <rPr>
        <sz val="11"/>
        <color theme="1"/>
        <rFont val="Calibri"/>
        <family val="2"/>
        <scheme val="minor"/>
      </rPr>
      <t xml:space="preserve"> Entry: 20-30 mill. dkk, Continuation:  1-1.5 mill. dkk</t>
    </r>
  </si>
  <si>
    <r>
      <t>#4.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High cost: Entry:</t>
    </r>
    <r>
      <rPr>
        <sz val="11"/>
        <color theme="1"/>
        <rFont val="Calibri"/>
        <family val="2"/>
        <scheme val="minor"/>
      </rPr>
      <t xml:space="preserve"> 30-40 mill. dkk, Continuation:  1.5-2 mill. dkk</t>
    </r>
  </si>
  <si>
    <r>
      <t>#5.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Very high cost:</t>
    </r>
    <r>
      <rPr>
        <sz val="11"/>
        <color theme="1"/>
        <rFont val="Calibri"/>
        <family val="2"/>
        <scheme val="minor"/>
      </rPr>
      <t xml:space="preserve"> Entry: 40+ mill. dkk, Continuation:  2+ mill. dkk”</t>
    </r>
  </si>
  <si>
    <t>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</si>
</sst>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</font>
    <font>
      <sz val="10"/>
      <name val="Arial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6" fillId="0" borderId="0"/>
    <xf numFmtId="0" fontId="2" fillId="0" borderId="0"/>
  </cellStyleXfs>
  <cellXfs count="98">
    <xf numFmtId="0" fontId="0" fillId="0" borderId="0" xfId="0"/>
    <xf numFmtId="0" fontId="1" fillId="0" borderId="0" xfId="0" applyFont="1"/>
    <xf numFmtId="0" fontId="2" fillId="0" borderId="0" xfId="1"/>
    <xf numFmtId="0" fontId="2" fillId="0" borderId="0" xfId="0" applyFont="1"/>
    <xf numFmtId="16" fontId="0" fillId="0" borderId="0" xfId="0" applyNumberFormat="1"/>
    <xf numFmtId="0" fontId="3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0" fontId="0" fillId="3" borderId="11" xfId="0" applyFill="1" applyBorder="1"/>
    <xf numFmtId="0" fontId="0" fillId="3" borderId="6" xfId="0" applyFill="1" applyBorder="1"/>
    <xf numFmtId="0" fontId="0" fillId="5" borderId="7" xfId="0" applyFill="1" applyBorder="1"/>
    <xf numFmtId="0" fontId="0" fillId="5" borderId="9" xfId="0" applyFill="1" applyBorder="1"/>
    <xf numFmtId="0" fontId="0" fillId="0" borderId="0" xfId="0" applyFill="1"/>
    <xf numFmtId="0" fontId="3" fillId="0" borderId="1" xfId="0" applyFont="1" applyBorder="1"/>
    <xf numFmtId="0" fontId="1" fillId="0" borderId="0" xfId="1" applyFont="1" applyFill="1"/>
    <xf numFmtId="0" fontId="4" fillId="0" borderId="0" xfId="0" applyFont="1"/>
    <xf numFmtId="16" fontId="0" fillId="0" borderId="3" xfId="0" applyNumberFormat="1" applyBorder="1"/>
    <xf numFmtId="17" fontId="0" fillId="0" borderId="3" xfId="0" applyNumberFormat="1" applyBorder="1"/>
    <xf numFmtId="0" fontId="0" fillId="6" borderId="0" xfId="0" applyFill="1"/>
    <xf numFmtId="0" fontId="1" fillId="6" borderId="0" xfId="0" applyFont="1" applyFill="1"/>
    <xf numFmtId="0" fontId="3" fillId="7" borderId="0" xfId="0" applyFont="1" applyFill="1"/>
    <xf numFmtId="0" fontId="0" fillId="7" borderId="0" xfId="0" applyFill="1"/>
    <xf numFmtId="0" fontId="0" fillId="8" borderId="0" xfId="0" applyFill="1"/>
    <xf numFmtId="0" fontId="6" fillId="0" borderId="0" xfId="3"/>
    <xf numFmtId="0" fontId="2" fillId="0" borderId="0" xfId="1" applyFill="1"/>
    <xf numFmtId="0" fontId="1" fillId="0" borderId="0" xfId="0" applyFont="1" applyFill="1"/>
    <xf numFmtId="0" fontId="2" fillId="0" borderId="0" xfId="0" applyFont="1" applyFill="1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5" fillId="0" borderId="0" xfId="2"/>
    <xf numFmtId="0" fontId="0" fillId="0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5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/>
    <xf numFmtId="0" fontId="0" fillId="9" borderId="0" xfId="0" applyFill="1" applyBorder="1"/>
    <xf numFmtId="0" fontId="0" fillId="5" borderId="0" xfId="0" applyFill="1" applyBorder="1"/>
    <xf numFmtId="0" fontId="0" fillId="4" borderId="0" xfId="0" applyFill="1" applyBorder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7" fillId="8" borderId="21" xfId="0" applyFont="1" applyFill="1" applyBorder="1" applyAlignment="1">
      <alignment vertical="center" wrapText="1"/>
    </xf>
    <xf numFmtId="0" fontId="7" fillId="10" borderId="22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10" xfId="0" applyBorder="1"/>
    <xf numFmtId="0" fontId="2" fillId="0" borderId="10" xfId="1" applyBorder="1"/>
    <xf numFmtId="0" fontId="0" fillId="0" borderId="0" xfId="0" applyBorder="1"/>
    <xf numFmtId="0" fontId="2" fillId="0" borderId="0" xfId="1" applyBorder="1"/>
    <xf numFmtId="0" fontId="0" fillId="0" borderId="11" xfId="0" applyBorder="1"/>
    <xf numFmtId="0" fontId="2" fillId="0" borderId="11" xfId="1" applyBorder="1"/>
    <xf numFmtId="0" fontId="9" fillId="0" borderId="0" xfId="0" applyFont="1" applyAlignment="1">
      <alignment horizontal="right"/>
    </xf>
    <xf numFmtId="0" fontId="8" fillId="0" borderId="0" xfId="0" applyFont="1"/>
    <xf numFmtId="0" fontId="0" fillId="0" borderId="3" xfId="0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3" fillId="0" borderId="3" xfId="0" applyFont="1" applyFill="1" applyBorder="1"/>
    <xf numFmtId="0" fontId="2" fillId="0" borderId="3" xfId="0" applyFont="1" applyFill="1" applyBorder="1"/>
    <xf numFmtId="0" fontId="0" fillId="0" borderId="4" xfId="0" applyFill="1" applyBorder="1"/>
    <xf numFmtId="0" fontId="2" fillId="0" borderId="0" xfId="0" applyFont="1" applyFill="1" applyBorder="1"/>
    <xf numFmtId="0" fontId="0" fillId="0" borderId="5" xfId="0" applyFill="1" applyBorder="1"/>
    <xf numFmtId="0" fontId="0" fillId="0" borderId="11" xfId="0" applyFill="1" applyBorder="1"/>
    <xf numFmtId="0" fontId="0" fillId="0" borderId="6" xfId="0" applyFill="1" applyBorder="1"/>
    <xf numFmtId="0" fontId="3" fillId="0" borderId="10" xfId="0" applyFont="1" applyBorder="1"/>
    <xf numFmtId="0" fontId="0" fillId="6" borderId="10" xfId="0" applyFill="1" applyBorder="1"/>
    <xf numFmtId="0" fontId="0" fillId="6" borderId="2" xfId="0" applyFill="1" applyBorder="1"/>
    <xf numFmtId="0" fontId="3" fillId="6" borderId="3" xfId="0" applyFont="1" applyFill="1" applyBorder="1" applyAlignment="1">
      <alignment vertical="center"/>
    </xf>
    <xf numFmtId="0" fontId="0" fillId="6" borderId="0" xfId="0" applyFill="1" applyBorder="1"/>
    <xf numFmtId="0" fontId="0" fillId="6" borderId="4" xfId="0" applyFill="1" applyBorder="1"/>
    <xf numFmtId="0" fontId="3" fillId="6" borderId="5" xfId="0" applyFont="1" applyFill="1" applyBorder="1" applyAlignment="1">
      <alignment vertical="center"/>
    </xf>
    <xf numFmtId="0" fontId="0" fillId="6" borderId="11" xfId="0" applyFill="1" applyBorder="1"/>
    <xf numFmtId="0" fontId="0" fillId="6" borderId="6" xfId="0" applyFill="1" applyBorder="1"/>
    <xf numFmtId="0" fontId="10" fillId="6" borderId="1" xfId="0" applyFont="1" applyFill="1" applyBorder="1"/>
    <xf numFmtId="0" fontId="0" fillId="6" borderId="12" xfId="0" applyFill="1" applyBorder="1" applyAlignment="1"/>
    <xf numFmtId="0" fontId="0" fillId="6" borderId="13" xfId="0" applyFill="1" applyBorder="1" applyAlignment="1"/>
    <xf numFmtId="0" fontId="0" fillId="6" borderId="14" xfId="0" applyFill="1" applyBorder="1" applyAlignment="1"/>
    <xf numFmtId="0" fontId="0" fillId="6" borderId="15" xfId="0" applyFill="1" applyBorder="1" applyAlignment="1"/>
    <xf numFmtId="0" fontId="0" fillId="6" borderId="16" xfId="0" applyFill="1" applyBorder="1" applyAlignment="1"/>
    <xf numFmtId="0" fontId="0" fillId="6" borderId="17" xfId="0" applyFill="1" applyBorder="1" applyAlignment="1"/>
    <xf numFmtId="0" fontId="2" fillId="5" borderId="0" xfId="0" applyFont="1" applyFill="1"/>
  </cellXfs>
  <cellStyles count="5">
    <cellStyle name="Normal" xfId="0" builtinId="0"/>
    <cellStyle name="Normal 2" xfId="1"/>
    <cellStyle name="Normal 3" xfId="2"/>
    <cellStyle name="Normal 3 2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464820</xdr:colOff>
      <xdr:row>11</xdr:row>
      <xdr:rowOff>152400</xdr:rowOff>
    </xdr:from>
    <xdr:to>
      <xdr:col>27</xdr:col>
      <xdr:colOff>320040</xdr:colOff>
      <xdr:row>33</xdr:row>
      <xdr:rowOff>22860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0" b="2654"/>
        <a:stretch/>
      </xdr:blipFill>
      <xdr:spPr bwMode="auto">
        <a:xfrm>
          <a:off x="11803380" y="2118360"/>
          <a:ext cx="7117080" cy="3558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381000</xdr:colOff>
      <xdr:row>0</xdr:row>
      <xdr:rowOff>91440</xdr:rowOff>
    </xdr:from>
    <xdr:to>
      <xdr:col>25</xdr:col>
      <xdr:colOff>543560</xdr:colOff>
      <xdr:row>12</xdr:row>
      <xdr:rowOff>32385</xdr:rowOff>
    </xdr:to>
    <xdr:pic>
      <xdr:nvPicPr>
        <xdr:cNvPr id="3" name="Picture 2" descr="C:\Users\vpd239\Dropbox\DIF Website\Logo_icons\LOGO OG IKONER\LOGO OG IKONER\LOGO OG IKONER-09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3820" y="91440"/>
          <a:ext cx="2600960" cy="207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</xdr:colOff>
      <xdr:row>0</xdr:row>
      <xdr:rowOff>114300</xdr:rowOff>
    </xdr:from>
    <xdr:to>
      <xdr:col>14</xdr:col>
      <xdr:colOff>137160</xdr:colOff>
      <xdr:row>12</xdr:row>
      <xdr:rowOff>38100</xdr:rowOff>
    </xdr:to>
    <xdr:pic>
      <xdr:nvPicPr>
        <xdr:cNvPr id="2" name="Picture 1" descr="C:\Users\vpd239\Dropbox\DIF Website\Logo_icons\LOGO OG IKONER\LOGO OG IKONER\LOGO OG IKONER-0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0980" y="114300"/>
          <a:ext cx="3337560" cy="21183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609600</xdr:colOff>
      <xdr:row>28</xdr:row>
      <xdr:rowOff>114300</xdr:rowOff>
    </xdr:from>
    <xdr:to>
      <xdr:col>14</xdr:col>
      <xdr:colOff>1115060</xdr:colOff>
      <xdr:row>39</xdr:row>
      <xdr:rowOff>177165</xdr:rowOff>
    </xdr:to>
    <xdr:pic>
      <xdr:nvPicPr>
        <xdr:cNvPr id="2" name="Picture 1" descr="C:\Users\vpd239\Dropbox\DIF Website\Logo_icons\LOGO OG IKONER\LOGO OG IKONER\LOGO OG IKONER-0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5303520"/>
          <a:ext cx="2600960" cy="207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185531</xdr:colOff>
      <xdr:row>24</xdr:row>
      <xdr:rowOff>125896</xdr:rowOff>
    </xdr:from>
    <xdr:to>
      <xdr:col>15</xdr:col>
      <xdr:colOff>686021</xdr:colOff>
      <xdr:row>35</xdr:row>
      <xdr:rowOff>159606</xdr:rowOff>
    </xdr:to>
    <xdr:pic>
      <xdr:nvPicPr>
        <xdr:cNvPr id="2" name="Picture 1" descr="C:\Users\vpd239\Dropbox\DIF Website\Logo_icons\LOGO OG IKONER\LOGO OG IKONER\LOGO OG IKONER-09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6974" y="4638261"/>
          <a:ext cx="2600960" cy="207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opLeftCell="P1" workbookViewId="0">
      <selection activeCell="T7" sqref="T7"/>
    </sheetView>
  </sheetViews>
  <sheetFormatPr defaultRowHeight="13.2" x14ac:dyDescent="0.25"/>
  <cols>
    <col min="1" max="17" width="8.88671875" style="35"/>
    <col min="18" max="18" width="14.21875" style="35" customWidth="1"/>
    <col min="19" max="20" width="8.88671875" style="35"/>
    <col min="21" max="21" width="34.77734375" style="35" customWidth="1"/>
    <col min="22" max="16384" width="8.88671875" style="35"/>
  </cols>
  <sheetData>
    <row r="1" spans="1:21" x14ac:dyDescent="0.25">
      <c r="A1" s="35" t="s">
        <v>5</v>
      </c>
      <c r="B1" s="35" t="s">
        <v>3</v>
      </c>
      <c r="C1" s="35" t="s">
        <v>4</v>
      </c>
      <c r="D1" s="35" t="s">
        <v>2</v>
      </c>
      <c r="E1" s="35" t="s">
        <v>126</v>
      </c>
      <c r="F1" s="35" t="s">
        <v>127</v>
      </c>
      <c r="G1" s="35" t="s">
        <v>128</v>
      </c>
      <c r="H1" s="35" t="s">
        <v>129</v>
      </c>
      <c r="I1" s="35" t="s">
        <v>130</v>
      </c>
      <c r="J1" s="35" t="s">
        <v>131</v>
      </c>
      <c r="K1" s="35" t="s">
        <v>132</v>
      </c>
      <c r="L1" s="35" t="s">
        <v>133</v>
      </c>
      <c r="M1" s="35" t="s">
        <v>134</v>
      </c>
      <c r="N1" s="35" t="s">
        <v>135</v>
      </c>
      <c r="O1" s="35" t="s">
        <v>136</v>
      </c>
      <c r="P1" s="35" t="s">
        <v>137</v>
      </c>
      <c r="Q1" s="35" t="s">
        <v>0</v>
      </c>
      <c r="R1" s="35" t="s">
        <v>155</v>
      </c>
      <c r="S1" s="35" t="s">
        <v>1</v>
      </c>
    </row>
    <row r="2" spans="1:21" ht="13.8" thickBot="1" x14ac:dyDescent="0.3">
      <c r="A2" s="35" t="s">
        <v>11</v>
      </c>
      <c r="B2" s="35">
        <v>1</v>
      </c>
      <c r="C2" s="35">
        <v>0</v>
      </c>
      <c r="D2" s="35" t="s">
        <v>28</v>
      </c>
      <c r="E2" s="35">
        <v>14.900556564331055</v>
      </c>
      <c r="F2" s="35">
        <v>12.2725830078125</v>
      </c>
      <c r="G2" s="35">
        <v>5654</v>
      </c>
      <c r="H2" s="35">
        <v>98</v>
      </c>
      <c r="I2" s="35">
        <v>30562</v>
      </c>
      <c r="J2" s="35">
        <v>848</v>
      </c>
      <c r="K2" s="35">
        <v>19.063745498657227</v>
      </c>
      <c r="M2" s="35">
        <v>185</v>
      </c>
      <c r="O2" s="35">
        <v>837</v>
      </c>
      <c r="P2" s="35">
        <v>16</v>
      </c>
      <c r="Q2" s="35">
        <v>30</v>
      </c>
      <c r="R2" s="35">
        <v>4234041088</v>
      </c>
      <c r="S2" s="35" t="s">
        <v>27</v>
      </c>
    </row>
    <row r="3" spans="1:21" ht="14.4" thickBot="1" x14ac:dyDescent="0.3">
      <c r="A3" s="35" t="s">
        <v>11</v>
      </c>
      <c r="B3" s="35">
        <v>1</v>
      </c>
      <c r="C3" s="35">
        <v>1</v>
      </c>
      <c r="D3" s="35" t="s">
        <v>18</v>
      </c>
      <c r="E3" s="35">
        <v>21.071830749511719</v>
      </c>
      <c r="F3" s="35">
        <v>63.421916961669922</v>
      </c>
      <c r="G3" s="35">
        <v>5968</v>
      </c>
      <c r="H3" s="35">
        <v>296</v>
      </c>
      <c r="I3" s="35">
        <v>30562</v>
      </c>
      <c r="J3" s="35">
        <v>482</v>
      </c>
      <c r="K3" s="35">
        <v>49.205551147460938</v>
      </c>
      <c r="L3" s="35">
        <v>73.316856384277344</v>
      </c>
      <c r="M3" s="35">
        <v>748</v>
      </c>
      <c r="N3" s="35">
        <v>74</v>
      </c>
      <c r="O3" s="35">
        <v>2031</v>
      </c>
      <c r="P3" s="35">
        <v>90</v>
      </c>
      <c r="Q3" s="35">
        <v>4</v>
      </c>
      <c r="R3" s="35">
        <v>103758258176</v>
      </c>
      <c r="S3" s="35" t="s">
        <v>17</v>
      </c>
      <c r="U3" s="59" t="s">
        <v>164</v>
      </c>
    </row>
    <row r="4" spans="1:21" ht="15" thickTop="1" thickBot="1" x14ac:dyDescent="0.3">
      <c r="A4" s="35" t="s">
        <v>11</v>
      </c>
      <c r="B4" s="35">
        <v>2</v>
      </c>
      <c r="C4" s="35">
        <v>0</v>
      </c>
      <c r="D4" s="35" t="s">
        <v>18</v>
      </c>
      <c r="E4" s="35">
        <v>21.071830749511719</v>
      </c>
      <c r="F4" s="35">
        <v>6.9845733642578125</v>
      </c>
      <c r="G4" s="35">
        <v>5968</v>
      </c>
      <c r="H4" s="35">
        <v>110</v>
      </c>
      <c r="I4" s="35">
        <v>30562</v>
      </c>
      <c r="J4" s="35">
        <v>848</v>
      </c>
      <c r="K4" s="35">
        <v>49.205551147460938</v>
      </c>
      <c r="L4" s="35">
        <v>3.5711669921875</v>
      </c>
      <c r="M4" s="35">
        <v>748</v>
      </c>
      <c r="N4" s="35">
        <v>9</v>
      </c>
      <c r="O4" s="35">
        <v>2031</v>
      </c>
      <c r="P4" s="35">
        <v>50</v>
      </c>
      <c r="Q4" s="35">
        <v>4</v>
      </c>
      <c r="R4" s="35">
        <v>2626199552</v>
      </c>
      <c r="S4" s="35" t="s">
        <v>17</v>
      </c>
      <c r="U4" s="60" t="s">
        <v>165</v>
      </c>
    </row>
    <row r="5" spans="1:21" ht="14.4" thickBot="1" x14ac:dyDescent="0.3">
      <c r="A5" s="35" t="s">
        <v>11</v>
      </c>
      <c r="B5" s="35">
        <v>2</v>
      </c>
      <c r="C5" s="35">
        <v>1</v>
      </c>
      <c r="D5" s="35" t="s">
        <v>22</v>
      </c>
      <c r="E5" s="35">
        <v>12.686729431152344</v>
      </c>
      <c r="F5" s="35">
        <v>51.471626281738281</v>
      </c>
      <c r="G5" s="35">
        <v>4593</v>
      </c>
      <c r="H5" s="35">
        <v>256</v>
      </c>
      <c r="I5" s="35">
        <v>30562</v>
      </c>
      <c r="J5" s="35">
        <v>482</v>
      </c>
      <c r="K5" s="35">
        <v>38.567600250244141</v>
      </c>
      <c r="L5" s="35">
        <v>176.99870300292969</v>
      </c>
      <c r="M5" s="35">
        <v>254</v>
      </c>
      <c r="N5" s="35">
        <v>19</v>
      </c>
      <c r="O5" s="35">
        <v>711</v>
      </c>
      <c r="P5" s="35">
        <v>24</v>
      </c>
      <c r="Q5" s="35">
        <v>6</v>
      </c>
      <c r="R5" s="35">
        <v>67479302144</v>
      </c>
      <c r="S5" s="35" t="s">
        <v>21</v>
      </c>
      <c r="U5" s="61" t="s">
        <v>166</v>
      </c>
    </row>
    <row r="6" spans="1:21" ht="14.4" thickBot="1" x14ac:dyDescent="0.3">
      <c r="A6" s="35" t="s">
        <v>11</v>
      </c>
      <c r="B6" s="35">
        <v>3</v>
      </c>
      <c r="C6" s="35">
        <v>0</v>
      </c>
      <c r="D6" s="35" t="s">
        <v>26</v>
      </c>
      <c r="E6" s="35">
        <v>3.8462939262390137</v>
      </c>
      <c r="F6" s="35">
        <v>0.91635286808013916</v>
      </c>
      <c r="G6" s="35">
        <v>16180</v>
      </c>
      <c r="H6" s="35">
        <v>489</v>
      </c>
      <c r="I6" s="35">
        <v>30562</v>
      </c>
      <c r="J6" s="35">
        <v>848</v>
      </c>
      <c r="K6" s="35">
        <v>9.4021120071411133</v>
      </c>
      <c r="L6" s="35">
        <v>1.0564436912536621</v>
      </c>
      <c r="M6" s="35">
        <v>533</v>
      </c>
      <c r="N6" s="35">
        <v>13</v>
      </c>
      <c r="O6" s="35">
        <v>852</v>
      </c>
      <c r="P6" s="35">
        <v>18</v>
      </c>
      <c r="Q6" s="35">
        <v>28</v>
      </c>
      <c r="R6" s="35">
        <v>1489989760</v>
      </c>
      <c r="S6" s="35" t="s">
        <v>25</v>
      </c>
      <c r="U6" s="60" t="s">
        <v>167</v>
      </c>
    </row>
    <row r="7" spans="1:21" ht="14.4" thickBot="1" x14ac:dyDescent="0.3">
      <c r="A7" s="35" t="s">
        <v>11</v>
      </c>
      <c r="B7" s="35">
        <v>3</v>
      </c>
      <c r="C7" s="35">
        <v>1</v>
      </c>
      <c r="D7" s="35" t="s">
        <v>28</v>
      </c>
      <c r="E7" s="35">
        <v>14.900556564331055</v>
      </c>
      <c r="F7" s="35">
        <v>35.220714569091797</v>
      </c>
      <c r="G7" s="35">
        <v>5654</v>
      </c>
      <c r="H7" s="35">
        <v>291</v>
      </c>
      <c r="I7" s="35">
        <v>30562</v>
      </c>
      <c r="J7" s="35">
        <v>482</v>
      </c>
      <c r="K7" s="35">
        <v>19.063745498657227</v>
      </c>
      <c r="L7" s="35">
        <v>31.600614547729492</v>
      </c>
      <c r="M7" s="35">
        <v>185</v>
      </c>
      <c r="N7" s="35">
        <v>8</v>
      </c>
      <c r="O7" s="35">
        <v>837</v>
      </c>
      <c r="P7" s="35">
        <v>18</v>
      </c>
      <c r="Q7" s="35">
        <v>30</v>
      </c>
      <c r="R7" s="35">
        <v>54838652928</v>
      </c>
      <c r="S7" s="35" t="s">
        <v>27</v>
      </c>
      <c r="U7" s="61" t="s">
        <v>168</v>
      </c>
    </row>
    <row r="8" spans="1:21" ht="14.4" thickBot="1" x14ac:dyDescent="0.3">
      <c r="A8" s="35" t="s">
        <v>11</v>
      </c>
      <c r="B8" s="35">
        <v>4</v>
      </c>
      <c r="C8" s="35">
        <v>0</v>
      </c>
      <c r="D8" s="35" t="s">
        <v>15</v>
      </c>
      <c r="E8" s="35">
        <v>6.5151987075805664</v>
      </c>
      <c r="F8" s="35">
        <v>3.935814380645752</v>
      </c>
      <c r="G8" s="35">
        <v>4625</v>
      </c>
      <c r="H8" s="35">
        <v>72</v>
      </c>
      <c r="I8" s="35">
        <v>30562</v>
      </c>
      <c r="J8" s="35">
        <v>848</v>
      </c>
      <c r="K8" s="35">
        <v>13.467432975769043</v>
      </c>
      <c r="M8" s="35">
        <v>146</v>
      </c>
      <c r="O8" s="35">
        <v>338</v>
      </c>
      <c r="P8" s="35">
        <v>10</v>
      </c>
      <c r="Q8" s="35">
        <v>3</v>
      </c>
      <c r="R8" s="35">
        <v>881622400</v>
      </c>
      <c r="S8" s="35" t="s">
        <v>14</v>
      </c>
      <c r="U8" s="60" t="s">
        <v>169</v>
      </c>
    </row>
    <row r="9" spans="1:21" ht="14.4" thickBot="1" x14ac:dyDescent="0.3">
      <c r="A9" s="35" t="s">
        <v>11</v>
      </c>
      <c r="B9" s="35">
        <v>4</v>
      </c>
      <c r="C9" s="35">
        <v>1</v>
      </c>
      <c r="D9" s="35" t="s">
        <v>44</v>
      </c>
      <c r="E9" s="35">
        <v>5.6829042434692383</v>
      </c>
      <c r="F9" s="35">
        <v>57.286701202392578</v>
      </c>
      <c r="G9" s="35">
        <v>2988</v>
      </c>
      <c r="H9" s="35">
        <v>123</v>
      </c>
      <c r="I9" s="35">
        <v>30562</v>
      </c>
      <c r="J9" s="35">
        <v>482</v>
      </c>
      <c r="K9" s="35">
        <v>19.903564453125</v>
      </c>
      <c r="L9" s="35">
        <v>130.52140808105469</v>
      </c>
      <c r="M9" s="35">
        <v>244</v>
      </c>
      <c r="N9" s="35">
        <v>17</v>
      </c>
      <c r="O9" s="35">
        <v>463</v>
      </c>
      <c r="P9" s="35">
        <v>21</v>
      </c>
      <c r="Q9" s="35">
        <v>732</v>
      </c>
      <c r="R9" s="35">
        <v>26351882240</v>
      </c>
      <c r="S9" s="35" t="s">
        <v>43</v>
      </c>
      <c r="U9" s="62" t="s">
        <v>170</v>
      </c>
    </row>
    <row r="10" spans="1:21" x14ac:dyDescent="0.25">
      <c r="A10" s="35" t="s">
        <v>11</v>
      </c>
      <c r="B10" s="35">
        <v>5</v>
      </c>
      <c r="C10" s="35">
        <v>0</v>
      </c>
      <c r="D10" s="35" t="s">
        <v>22</v>
      </c>
      <c r="E10" s="35">
        <v>12.686729431152344</v>
      </c>
      <c r="F10" s="35">
        <v>2.2829625606536865</v>
      </c>
      <c r="G10" s="35">
        <v>4593</v>
      </c>
      <c r="H10" s="35">
        <v>64</v>
      </c>
      <c r="I10" s="35">
        <v>30562</v>
      </c>
      <c r="J10" s="35">
        <v>848</v>
      </c>
      <c r="K10" s="35">
        <v>38.567600250244141</v>
      </c>
      <c r="M10" s="35">
        <v>254</v>
      </c>
      <c r="O10" s="35">
        <v>711</v>
      </c>
      <c r="P10" s="35">
        <v>10</v>
      </c>
      <c r="Q10" s="35">
        <v>6</v>
      </c>
      <c r="R10" s="35">
        <v>456592512</v>
      </c>
      <c r="S10" s="35" t="s">
        <v>21</v>
      </c>
    </row>
    <row r="11" spans="1:21" x14ac:dyDescent="0.25">
      <c r="A11" s="35" t="s">
        <v>11</v>
      </c>
      <c r="B11" s="35">
        <v>5</v>
      </c>
      <c r="C11" s="35">
        <v>1</v>
      </c>
      <c r="D11" s="35" t="s">
        <v>20</v>
      </c>
      <c r="E11" s="35">
        <v>6.4794840812683105</v>
      </c>
      <c r="F11" s="35">
        <v>29.337741851806641</v>
      </c>
      <c r="G11" s="35">
        <v>3544</v>
      </c>
      <c r="H11" s="35">
        <v>191</v>
      </c>
      <c r="I11" s="35">
        <v>30562</v>
      </c>
      <c r="J11" s="35">
        <v>482</v>
      </c>
      <c r="K11" s="35">
        <v>21.403566360473633</v>
      </c>
      <c r="L11" s="35">
        <v>77.636390686035156</v>
      </c>
      <c r="M11" s="35">
        <v>131</v>
      </c>
      <c r="N11" s="35">
        <v>7</v>
      </c>
      <c r="O11" s="35">
        <v>359</v>
      </c>
      <c r="P11" s="35">
        <v>8</v>
      </c>
      <c r="Q11" s="35">
        <v>5</v>
      </c>
      <c r="R11" s="35">
        <v>24144961536</v>
      </c>
      <c r="S11" s="35" t="s">
        <v>19</v>
      </c>
    </row>
    <row r="12" spans="1:21" x14ac:dyDescent="0.25">
      <c r="A12" s="35" t="s">
        <v>11</v>
      </c>
      <c r="B12" s="35">
        <v>6</v>
      </c>
      <c r="C12" s="35">
        <v>0</v>
      </c>
      <c r="D12" s="35" t="s">
        <v>30</v>
      </c>
      <c r="E12" s="35">
        <v>4.6569681167602539</v>
      </c>
      <c r="F12" s="35">
        <v>2.1859688758850098</v>
      </c>
      <c r="G12" s="35">
        <v>4072</v>
      </c>
      <c r="H12" s="35">
        <v>59</v>
      </c>
      <c r="I12" s="35">
        <v>30562</v>
      </c>
      <c r="J12" s="35">
        <v>848</v>
      </c>
      <c r="K12" s="35">
        <v>16.198686599731445</v>
      </c>
      <c r="M12" s="35">
        <v>97</v>
      </c>
      <c r="O12" s="35">
        <v>339</v>
      </c>
      <c r="P12" s="35">
        <v>6</v>
      </c>
      <c r="Q12" s="35">
        <v>32</v>
      </c>
      <c r="R12" s="35">
        <v>426263936</v>
      </c>
      <c r="S12" s="35" t="s">
        <v>29</v>
      </c>
    </row>
    <row r="13" spans="1:21" x14ac:dyDescent="0.25">
      <c r="A13" s="35" t="s">
        <v>11</v>
      </c>
      <c r="B13" s="35">
        <v>6</v>
      </c>
      <c r="C13" s="35">
        <v>1</v>
      </c>
      <c r="D13" s="35" t="s">
        <v>26</v>
      </c>
      <c r="E13" s="35">
        <v>3.8462939262390137</v>
      </c>
      <c r="F13" s="35">
        <v>10.321300506591797</v>
      </c>
      <c r="G13" s="35">
        <v>16180</v>
      </c>
      <c r="H13" s="35">
        <v>389</v>
      </c>
      <c r="I13" s="35">
        <v>30562</v>
      </c>
      <c r="J13" s="35">
        <v>482</v>
      </c>
      <c r="K13" s="35">
        <v>9.4021120071411133</v>
      </c>
      <c r="L13" s="35">
        <v>6.4076328277587891</v>
      </c>
      <c r="M13" s="35">
        <v>533</v>
      </c>
      <c r="N13" s="35">
        <v>24</v>
      </c>
      <c r="O13" s="35">
        <v>852</v>
      </c>
      <c r="P13" s="35">
        <v>25</v>
      </c>
      <c r="Q13" s="35">
        <v>28</v>
      </c>
      <c r="R13" s="35">
        <v>21323806720</v>
      </c>
      <c r="S13" s="35" t="s">
        <v>25</v>
      </c>
    </row>
    <row r="14" spans="1:21" x14ac:dyDescent="0.25">
      <c r="A14" s="35" t="s">
        <v>11</v>
      </c>
      <c r="B14" s="35">
        <v>7</v>
      </c>
      <c r="C14" s="35">
        <v>0</v>
      </c>
      <c r="D14" s="35" t="s">
        <v>20</v>
      </c>
      <c r="E14" s="35">
        <v>6.4794840812683105</v>
      </c>
      <c r="F14" s="35">
        <v>3.0630435943603516</v>
      </c>
      <c r="G14" s="35">
        <v>3544</v>
      </c>
      <c r="H14" s="35">
        <v>37</v>
      </c>
      <c r="I14" s="35">
        <v>30562</v>
      </c>
      <c r="J14" s="35">
        <v>848</v>
      </c>
      <c r="O14" s="35">
        <v>359</v>
      </c>
      <c r="P14" s="35">
        <v>7</v>
      </c>
      <c r="Q14" s="35">
        <v>5</v>
      </c>
      <c r="R14" s="35">
        <v>358376096</v>
      </c>
      <c r="S14" s="35" t="s">
        <v>19</v>
      </c>
    </row>
    <row r="15" spans="1:21" x14ac:dyDescent="0.25">
      <c r="A15" s="35" t="s">
        <v>11</v>
      </c>
      <c r="B15" s="35">
        <v>7</v>
      </c>
      <c r="C15" s="35">
        <v>1</v>
      </c>
      <c r="D15" s="35" t="s">
        <v>34</v>
      </c>
      <c r="E15" s="35">
        <v>5.387789249420166</v>
      </c>
      <c r="F15" s="35">
        <v>19.42884635925293</v>
      </c>
      <c r="G15" s="35">
        <v>3893</v>
      </c>
      <c r="H15" s="35">
        <v>216</v>
      </c>
      <c r="I15" s="35">
        <v>30562</v>
      </c>
      <c r="J15" s="35">
        <v>482</v>
      </c>
      <c r="K15" s="35">
        <v>16.730785369873047</v>
      </c>
      <c r="L15" s="35">
        <v>41.571678161621094</v>
      </c>
      <c r="M15" s="35">
        <v>247</v>
      </c>
      <c r="N15" s="35">
        <v>19</v>
      </c>
      <c r="O15" s="35">
        <v>692</v>
      </c>
      <c r="P15" s="35">
        <v>25</v>
      </c>
      <c r="Q15" s="35">
        <v>60</v>
      </c>
      <c r="R15" s="35">
        <v>20167143424</v>
      </c>
      <c r="S15" s="35" t="s">
        <v>33</v>
      </c>
    </row>
    <row r="16" spans="1:21" x14ac:dyDescent="0.25">
      <c r="A16" s="35" t="s">
        <v>11</v>
      </c>
      <c r="B16" s="35">
        <v>8</v>
      </c>
      <c r="C16" s="35">
        <v>0</v>
      </c>
      <c r="D16" s="35" t="s">
        <v>7</v>
      </c>
      <c r="E16" s="35">
        <v>7.4691071510314941</v>
      </c>
      <c r="F16" s="35">
        <v>1.8862570524215698</v>
      </c>
      <c r="G16" s="35">
        <v>3920</v>
      </c>
      <c r="H16" s="35">
        <v>58</v>
      </c>
      <c r="I16" s="35">
        <v>30562</v>
      </c>
      <c r="J16" s="35">
        <v>848</v>
      </c>
      <c r="K16" s="35">
        <v>27.227401733398438</v>
      </c>
      <c r="M16" s="35">
        <v>235</v>
      </c>
      <c r="O16" s="35">
        <v>582</v>
      </c>
      <c r="P16" s="35">
        <v>8</v>
      </c>
      <c r="Q16" s="35">
        <v>1</v>
      </c>
      <c r="R16" s="35">
        <v>330094976</v>
      </c>
      <c r="S16" s="35" t="s">
        <v>6</v>
      </c>
    </row>
    <row r="17" spans="1:19" x14ac:dyDescent="0.25">
      <c r="A17" s="35" t="s">
        <v>11</v>
      </c>
      <c r="B17" s="35">
        <v>8</v>
      </c>
      <c r="C17" s="35">
        <v>1</v>
      </c>
      <c r="D17" s="35" t="s">
        <v>156</v>
      </c>
      <c r="E17" s="35">
        <v>7.0660033226013184</v>
      </c>
      <c r="F17" s="35">
        <v>32.617893218994141</v>
      </c>
      <c r="G17" s="35">
        <v>2793</v>
      </c>
      <c r="H17" s="35">
        <v>124</v>
      </c>
      <c r="I17" s="35">
        <v>30562</v>
      </c>
      <c r="J17" s="35">
        <v>482</v>
      </c>
      <c r="K17" s="35">
        <v>27.864320755004883</v>
      </c>
      <c r="L17" s="35">
        <v>121.66709136962891</v>
      </c>
      <c r="M17" s="35">
        <v>384</v>
      </c>
      <c r="N17" s="35">
        <v>31</v>
      </c>
      <c r="O17" s="35">
        <v>812</v>
      </c>
      <c r="P17" s="35">
        <v>40</v>
      </c>
      <c r="Q17" s="35">
        <v>75</v>
      </c>
      <c r="R17" s="35">
        <v>15265173504</v>
      </c>
      <c r="S17" s="35" t="s">
        <v>157</v>
      </c>
    </row>
    <row r="18" spans="1:19" x14ac:dyDescent="0.25">
      <c r="A18" s="35" t="s">
        <v>11</v>
      </c>
      <c r="B18" s="35">
        <v>9</v>
      </c>
      <c r="C18" s="35">
        <v>0</v>
      </c>
      <c r="D18" s="35" t="s">
        <v>34</v>
      </c>
      <c r="E18" s="35">
        <v>5.387789249420166</v>
      </c>
      <c r="F18" s="35">
        <v>2.7073891162872314</v>
      </c>
      <c r="G18" s="35">
        <v>3893</v>
      </c>
      <c r="H18" s="35">
        <v>44</v>
      </c>
      <c r="I18" s="35">
        <v>30562</v>
      </c>
      <c r="J18" s="35">
        <v>848</v>
      </c>
      <c r="K18" s="35">
        <v>16.730785369873047</v>
      </c>
      <c r="M18" s="35">
        <v>247</v>
      </c>
      <c r="O18" s="35">
        <v>692</v>
      </c>
      <c r="Q18" s="35">
        <v>60</v>
      </c>
      <c r="R18" s="35">
        <v>319471904</v>
      </c>
      <c r="S18" s="35" t="s">
        <v>33</v>
      </c>
    </row>
    <row r="19" spans="1:19" x14ac:dyDescent="0.25">
      <c r="A19" s="35" t="s">
        <v>11</v>
      </c>
      <c r="B19" s="35">
        <v>9</v>
      </c>
      <c r="C19" s="35">
        <v>1</v>
      </c>
      <c r="D19" s="35" t="s">
        <v>7</v>
      </c>
      <c r="E19" s="35">
        <v>7.4691071510314941</v>
      </c>
      <c r="F19" s="35">
        <v>13.926193237304688</v>
      </c>
      <c r="G19" s="35">
        <v>3920</v>
      </c>
      <c r="H19" s="35">
        <v>216</v>
      </c>
      <c r="I19" s="35">
        <v>30562</v>
      </c>
      <c r="J19" s="35">
        <v>482</v>
      </c>
      <c r="K19" s="35">
        <v>27.227401733398438</v>
      </c>
      <c r="L19" s="35">
        <v>24.554485321044922</v>
      </c>
      <c r="M19" s="35">
        <v>235</v>
      </c>
      <c r="N19" s="35">
        <v>9</v>
      </c>
      <c r="O19" s="35">
        <v>582</v>
      </c>
      <c r="P19" s="35">
        <v>11</v>
      </c>
      <c r="Q19" s="35">
        <v>1</v>
      </c>
      <c r="R19" s="35">
        <v>15137772544</v>
      </c>
      <c r="S19" s="35" t="s">
        <v>6</v>
      </c>
    </row>
    <row r="20" spans="1:19" x14ac:dyDescent="0.25">
      <c r="A20" s="35" t="s">
        <v>11</v>
      </c>
      <c r="B20" s="35">
        <v>10</v>
      </c>
      <c r="C20" s="35">
        <v>0</v>
      </c>
      <c r="D20" s="35" t="s">
        <v>24</v>
      </c>
      <c r="E20" s="35">
        <v>5.3705768585205078</v>
      </c>
      <c r="F20" s="35">
        <v>1.2532999515533447</v>
      </c>
      <c r="G20" s="35">
        <v>3691</v>
      </c>
      <c r="H20" s="35">
        <v>46</v>
      </c>
      <c r="I20" s="35">
        <v>30562</v>
      </c>
      <c r="J20" s="35">
        <v>848</v>
      </c>
      <c r="K20" s="35">
        <v>15.818531036376953</v>
      </c>
      <c r="M20" s="35">
        <v>192</v>
      </c>
      <c r="O20" s="35">
        <v>490</v>
      </c>
      <c r="Q20" s="35">
        <v>11</v>
      </c>
      <c r="R20" s="35">
        <v>205541200</v>
      </c>
      <c r="S20" s="35" t="s">
        <v>23</v>
      </c>
    </row>
    <row r="21" spans="1:19" x14ac:dyDescent="0.25">
      <c r="A21" s="35" t="s">
        <v>11</v>
      </c>
      <c r="B21" s="35">
        <v>10</v>
      </c>
      <c r="C21" s="35">
        <v>1</v>
      </c>
      <c r="D21" s="35" t="s">
        <v>38</v>
      </c>
      <c r="E21" s="35">
        <v>7.9769296646118164</v>
      </c>
      <c r="F21" s="35">
        <v>20.673074722290039</v>
      </c>
      <c r="G21" s="35">
        <v>7074</v>
      </c>
      <c r="H21" s="35">
        <v>198</v>
      </c>
      <c r="I21" s="35">
        <v>30562</v>
      </c>
      <c r="J21" s="35">
        <v>482</v>
      </c>
      <c r="K21" s="35">
        <v>35.811843872070313</v>
      </c>
      <c r="L21" s="35">
        <v>84.86328125</v>
      </c>
      <c r="M21" s="35">
        <v>577</v>
      </c>
      <c r="N21" s="35">
        <v>22</v>
      </c>
      <c r="O21" s="35">
        <v>1249</v>
      </c>
      <c r="P21" s="35">
        <v>28</v>
      </c>
      <c r="Q21" s="35">
        <v>400</v>
      </c>
      <c r="R21" s="35">
        <v>15112017920</v>
      </c>
      <c r="S21" s="35" t="s">
        <v>37</v>
      </c>
    </row>
    <row r="22" spans="1:19" x14ac:dyDescent="0.25">
      <c r="A22" s="35" t="s">
        <v>12</v>
      </c>
      <c r="B22" s="35">
        <v>1</v>
      </c>
      <c r="C22" s="35">
        <v>0</v>
      </c>
      <c r="D22" s="35" t="s">
        <v>26</v>
      </c>
      <c r="E22" s="35">
        <v>3.8462939262390137</v>
      </c>
      <c r="F22" s="35">
        <v>0.97467970848083496</v>
      </c>
      <c r="G22" s="35">
        <v>16180</v>
      </c>
      <c r="H22" s="35">
        <v>795</v>
      </c>
      <c r="I22" s="35">
        <v>30562</v>
      </c>
      <c r="J22" s="35">
        <v>1344</v>
      </c>
      <c r="K22" s="35">
        <v>9.4021120071411133</v>
      </c>
      <c r="L22" s="35">
        <v>1.7150089740753174</v>
      </c>
      <c r="M22" s="35">
        <v>533</v>
      </c>
      <c r="N22" s="35">
        <v>21</v>
      </c>
      <c r="O22" s="35">
        <v>852</v>
      </c>
      <c r="P22" s="35">
        <v>29</v>
      </c>
      <c r="Q22" s="35">
        <v>28</v>
      </c>
      <c r="R22" s="35">
        <v>2885051904</v>
      </c>
      <c r="S22" s="35" t="s">
        <v>25</v>
      </c>
    </row>
    <row r="23" spans="1:19" x14ac:dyDescent="0.25">
      <c r="A23" s="35" t="s">
        <v>12</v>
      </c>
      <c r="B23" s="35">
        <v>1</v>
      </c>
      <c r="C23" s="35">
        <v>1</v>
      </c>
      <c r="D23" s="35" t="s">
        <v>18</v>
      </c>
      <c r="E23" s="35">
        <v>21.071830749511719</v>
      </c>
      <c r="F23" s="35">
        <v>20.86767578125</v>
      </c>
      <c r="G23" s="35">
        <v>5968</v>
      </c>
      <c r="H23" s="35">
        <v>178</v>
      </c>
      <c r="I23" s="35">
        <v>30562</v>
      </c>
      <c r="J23" s="35">
        <v>305</v>
      </c>
      <c r="K23" s="35">
        <v>49.205551147460938</v>
      </c>
      <c r="L23" s="35">
        <v>15.170035362243652</v>
      </c>
      <c r="M23" s="35">
        <v>748</v>
      </c>
      <c r="N23" s="35">
        <v>42</v>
      </c>
      <c r="O23" s="35">
        <v>2031</v>
      </c>
      <c r="P23" s="35">
        <v>55</v>
      </c>
      <c r="Q23" s="35">
        <v>4</v>
      </c>
      <c r="R23" s="35">
        <v>19093923840</v>
      </c>
      <c r="S23" s="35" t="s">
        <v>17</v>
      </c>
    </row>
    <row r="24" spans="1:19" x14ac:dyDescent="0.25">
      <c r="A24" s="35" t="s">
        <v>12</v>
      </c>
      <c r="B24" s="35">
        <v>2</v>
      </c>
      <c r="C24" s="35">
        <v>0</v>
      </c>
      <c r="D24" s="35" t="s">
        <v>18</v>
      </c>
      <c r="E24" s="35">
        <v>21.071830749511719</v>
      </c>
      <c r="F24" s="35">
        <v>3.7894728183746338</v>
      </c>
      <c r="G24" s="35">
        <v>5968</v>
      </c>
      <c r="H24" s="35">
        <v>168</v>
      </c>
      <c r="I24" s="35">
        <v>30562</v>
      </c>
      <c r="J24" s="35">
        <v>1344</v>
      </c>
      <c r="K24" s="35">
        <v>49.205551147460938</v>
      </c>
      <c r="L24" s="35">
        <v>2.1657629013061523</v>
      </c>
      <c r="M24" s="35">
        <v>748</v>
      </c>
      <c r="N24" s="35">
        <v>13</v>
      </c>
      <c r="O24" s="35">
        <v>2031</v>
      </c>
      <c r="P24" s="35">
        <v>76</v>
      </c>
      <c r="Q24" s="35">
        <v>4</v>
      </c>
      <c r="R24" s="35">
        <v>2303999488</v>
      </c>
      <c r="S24" s="35" t="s">
        <v>17</v>
      </c>
    </row>
    <row r="25" spans="1:19" x14ac:dyDescent="0.25">
      <c r="A25" s="35" t="s">
        <v>12</v>
      </c>
      <c r="B25" s="35">
        <v>2</v>
      </c>
      <c r="C25" s="35">
        <v>1</v>
      </c>
      <c r="D25" s="35" t="s">
        <v>26</v>
      </c>
      <c r="E25" s="35">
        <v>3.8462939262390137</v>
      </c>
      <c r="F25" s="35">
        <v>10.011951446533203</v>
      </c>
      <c r="G25" s="35">
        <v>16180</v>
      </c>
      <c r="H25" s="35">
        <v>256</v>
      </c>
      <c r="I25" s="35">
        <v>30562</v>
      </c>
      <c r="J25" s="35">
        <v>305</v>
      </c>
      <c r="K25" s="35">
        <v>9.4021120071411133</v>
      </c>
      <c r="L25" s="35">
        <v>10.533679962158203</v>
      </c>
      <c r="M25" s="35">
        <v>533</v>
      </c>
      <c r="N25" s="35">
        <v>20</v>
      </c>
      <c r="O25" s="35">
        <v>852</v>
      </c>
      <c r="P25" s="35">
        <v>26</v>
      </c>
      <c r="Q25" s="35">
        <v>28</v>
      </c>
      <c r="R25" s="35">
        <v>15188130816</v>
      </c>
      <c r="S25" s="35" t="s">
        <v>25</v>
      </c>
    </row>
    <row r="26" spans="1:19" x14ac:dyDescent="0.25">
      <c r="A26" s="35" t="s">
        <v>12</v>
      </c>
      <c r="B26" s="35">
        <v>3</v>
      </c>
      <c r="C26" s="35">
        <v>0</v>
      </c>
      <c r="D26" s="35" t="s">
        <v>38</v>
      </c>
      <c r="E26" s="35">
        <v>7.9769296646118164</v>
      </c>
      <c r="F26" s="35">
        <v>1.1867852210998535</v>
      </c>
      <c r="G26" s="35">
        <v>7074</v>
      </c>
      <c r="H26" s="35">
        <v>351</v>
      </c>
      <c r="I26" s="35">
        <v>30562</v>
      </c>
      <c r="J26" s="35">
        <v>1344</v>
      </c>
      <c r="K26" s="35">
        <v>35.811843872070313</v>
      </c>
      <c r="L26" s="35">
        <v>1.5654183626174927</v>
      </c>
      <c r="M26" s="35">
        <v>577</v>
      </c>
      <c r="N26" s="35">
        <v>14</v>
      </c>
      <c r="O26" s="35">
        <v>1249</v>
      </c>
      <c r="P26" s="35">
        <v>21</v>
      </c>
      <c r="Q26" s="35">
        <v>400</v>
      </c>
      <c r="R26" s="35">
        <v>1273420544</v>
      </c>
      <c r="S26" s="35" t="s">
        <v>37</v>
      </c>
    </row>
    <row r="27" spans="1:19" x14ac:dyDescent="0.25">
      <c r="A27" s="35" t="s">
        <v>12</v>
      </c>
      <c r="B27" s="35">
        <v>3</v>
      </c>
      <c r="C27" s="35">
        <v>1</v>
      </c>
      <c r="D27" s="35" t="s">
        <v>28</v>
      </c>
      <c r="E27" s="35">
        <v>14.900556564331055</v>
      </c>
      <c r="F27" s="35">
        <v>11.938472747802734</v>
      </c>
      <c r="G27" s="35">
        <v>5654</v>
      </c>
      <c r="H27" s="35">
        <v>182</v>
      </c>
      <c r="I27" s="35">
        <v>30562</v>
      </c>
      <c r="J27" s="35">
        <v>305</v>
      </c>
      <c r="K27" s="35">
        <v>19.063745498657227</v>
      </c>
      <c r="M27" s="35">
        <v>185</v>
      </c>
      <c r="O27" s="35">
        <v>837</v>
      </c>
      <c r="P27" s="35">
        <v>8</v>
      </c>
      <c r="Q27" s="35">
        <v>30</v>
      </c>
      <c r="R27" s="35">
        <v>11162472448</v>
      </c>
      <c r="S27" s="35" t="s">
        <v>27</v>
      </c>
    </row>
    <row r="28" spans="1:19" x14ac:dyDescent="0.25">
      <c r="A28" s="35" t="s">
        <v>12</v>
      </c>
      <c r="B28" s="35">
        <v>4</v>
      </c>
      <c r="C28" s="35">
        <v>0</v>
      </c>
      <c r="D28" s="35" t="s">
        <v>28</v>
      </c>
      <c r="E28" s="35">
        <v>14.900556564331055</v>
      </c>
      <c r="F28" s="35">
        <v>2.1716508865356445</v>
      </c>
      <c r="G28" s="35">
        <v>5654</v>
      </c>
      <c r="H28" s="35">
        <v>147</v>
      </c>
      <c r="I28" s="35">
        <v>30562</v>
      </c>
      <c r="J28" s="35">
        <v>1344</v>
      </c>
      <c r="K28" s="35">
        <v>19.063745498657227</v>
      </c>
      <c r="M28" s="35">
        <v>185</v>
      </c>
      <c r="O28" s="35">
        <v>837</v>
      </c>
      <c r="P28" s="35">
        <v>19</v>
      </c>
      <c r="Q28" s="35">
        <v>30</v>
      </c>
      <c r="R28" s="35">
        <v>1240012672</v>
      </c>
      <c r="S28" s="35" t="s">
        <v>27</v>
      </c>
    </row>
    <row r="29" spans="1:19" x14ac:dyDescent="0.25">
      <c r="A29" s="35" t="s">
        <v>12</v>
      </c>
      <c r="B29" s="35">
        <v>4</v>
      </c>
      <c r="C29" s="35">
        <v>1</v>
      </c>
      <c r="D29" s="35" t="s">
        <v>22</v>
      </c>
      <c r="E29" s="35">
        <v>12.686729431152344</v>
      </c>
      <c r="F29" s="35">
        <v>13.490944862365723</v>
      </c>
      <c r="G29" s="35">
        <v>4593</v>
      </c>
      <c r="H29" s="35">
        <v>165</v>
      </c>
      <c r="I29" s="35">
        <v>30562</v>
      </c>
      <c r="J29" s="35">
        <v>305</v>
      </c>
      <c r="K29" s="35">
        <v>38.567600250244141</v>
      </c>
      <c r="L29" s="35">
        <v>15.79494571685791</v>
      </c>
      <c r="M29" s="35">
        <v>254</v>
      </c>
      <c r="N29" s="35">
        <v>19</v>
      </c>
      <c r="O29" s="35">
        <v>711</v>
      </c>
      <c r="P29" s="35">
        <v>23</v>
      </c>
      <c r="Q29" s="35">
        <v>6</v>
      </c>
      <c r="R29" s="35">
        <v>11157011456</v>
      </c>
      <c r="S29" s="35" t="s">
        <v>21</v>
      </c>
    </row>
    <row r="30" spans="1:19" x14ac:dyDescent="0.25">
      <c r="A30" s="35" t="s">
        <v>12</v>
      </c>
      <c r="B30" s="35">
        <v>5</v>
      </c>
      <c r="C30" s="35">
        <v>0</v>
      </c>
      <c r="D30" s="35" t="s">
        <v>34</v>
      </c>
      <c r="E30" s="35">
        <v>5.387789249420166</v>
      </c>
      <c r="F30" s="35">
        <v>3.1548595428466797</v>
      </c>
      <c r="G30" s="35">
        <v>3893</v>
      </c>
      <c r="H30" s="35">
        <v>95</v>
      </c>
      <c r="I30" s="35">
        <v>30562</v>
      </c>
      <c r="J30" s="35">
        <v>1344</v>
      </c>
      <c r="K30" s="35">
        <v>16.730785369873047</v>
      </c>
      <c r="M30" s="35">
        <v>247</v>
      </c>
      <c r="O30" s="35">
        <v>692</v>
      </c>
      <c r="P30" s="35">
        <v>7</v>
      </c>
      <c r="Q30" s="35">
        <v>60</v>
      </c>
      <c r="R30" s="35">
        <v>1031639040</v>
      </c>
      <c r="S30" s="35" t="s">
        <v>33</v>
      </c>
    </row>
    <row r="31" spans="1:19" x14ac:dyDescent="0.25">
      <c r="A31" s="35" t="s">
        <v>12</v>
      </c>
      <c r="B31" s="35">
        <v>5</v>
      </c>
      <c r="C31" s="35">
        <v>1</v>
      </c>
      <c r="D31" s="35" t="s">
        <v>7</v>
      </c>
      <c r="E31" s="35">
        <v>7.4691071510314941</v>
      </c>
      <c r="F31" s="35">
        <v>11.252250671386719</v>
      </c>
      <c r="G31" s="35">
        <v>3920</v>
      </c>
      <c r="H31" s="35">
        <v>154</v>
      </c>
      <c r="I31" s="35">
        <v>30562</v>
      </c>
      <c r="J31" s="35">
        <v>305</v>
      </c>
      <c r="K31" s="35">
        <v>27.227401733398438</v>
      </c>
      <c r="L31" s="35">
        <v>18.218050003051758</v>
      </c>
      <c r="M31" s="35">
        <v>235</v>
      </c>
      <c r="N31" s="35">
        <v>19</v>
      </c>
      <c r="O31" s="35">
        <v>582</v>
      </c>
      <c r="P31" s="35">
        <v>20</v>
      </c>
      <c r="Q31" s="35">
        <v>1</v>
      </c>
      <c r="R31" s="35">
        <v>7887827968</v>
      </c>
      <c r="S31" s="35" t="s">
        <v>6</v>
      </c>
    </row>
    <row r="32" spans="1:19" x14ac:dyDescent="0.25">
      <c r="A32" s="35" t="s">
        <v>12</v>
      </c>
      <c r="B32" s="35">
        <v>6</v>
      </c>
      <c r="C32" s="35">
        <v>0</v>
      </c>
      <c r="D32" s="35" t="s">
        <v>36</v>
      </c>
      <c r="E32" s="35">
        <v>2.1669564247131348</v>
      </c>
      <c r="F32" s="35">
        <v>7.5831799507141113</v>
      </c>
      <c r="G32" s="35">
        <v>1786</v>
      </c>
      <c r="H32" s="35">
        <v>55</v>
      </c>
      <c r="I32" s="35">
        <v>30562</v>
      </c>
      <c r="J32" s="35">
        <v>1344</v>
      </c>
      <c r="K32" s="35">
        <v>9.419743537902832</v>
      </c>
      <c r="M32" s="35">
        <v>111</v>
      </c>
      <c r="O32" s="35">
        <v>318</v>
      </c>
      <c r="Q32" s="35">
        <v>72</v>
      </c>
      <c r="R32" s="35">
        <v>1000979776</v>
      </c>
      <c r="S32" s="35" t="s">
        <v>35</v>
      </c>
    </row>
    <row r="33" spans="1:19" x14ac:dyDescent="0.25">
      <c r="A33" s="35" t="s">
        <v>12</v>
      </c>
      <c r="B33" s="35">
        <v>6</v>
      </c>
      <c r="C33" s="35">
        <v>1</v>
      </c>
      <c r="D33" s="35" t="s">
        <v>15</v>
      </c>
      <c r="E33" s="35">
        <v>6.5151987075805664</v>
      </c>
      <c r="F33" s="35">
        <v>8.9775762557983398</v>
      </c>
      <c r="G33" s="35">
        <v>4625</v>
      </c>
      <c r="H33" s="35">
        <v>169</v>
      </c>
      <c r="I33" s="35">
        <v>30562</v>
      </c>
      <c r="J33" s="35">
        <v>305</v>
      </c>
      <c r="K33" s="35">
        <v>13.467432975769043</v>
      </c>
      <c r="L33" s="35">
        <v>3.2060937881469727</v>
      </c>
      <c r="M33" s="35">
        <v>146</v>
      </c>
      <c r="N33" s="35">
        <v>11</v>
      </c>
      <c r="O33" s="35">
        <v>338</v>
      </c>
      <c r="P33" s="35">
        <v>15</v>
      </c>
      <c r="Q33" s="35">
        <v>3</v>
      </c>
      <c r="R33" s="35">
        <v>7307746816</v>
      </c>
      <c r="S33" s="35" t="s">
        <v>14</v>
      </c>
    </row>
    <row r="34" spans="1:19" x14ac:dyDescent="0.25">
      <c r="A34" s="35" t="s">
        <v>12</v>
      </c>
      <c r="B34" s="35">
        <v>7</v>
      </c>
      <c r="C34" s="35">
        <v>0</v>
      </c>
      <c r="D34" s="35" t="s">
        <v>22</v>
      </c>
      <c r="E34" s="35">
        <v>12.686729431152344</v>
      </c>
      <c r="F34" s="35">
        <v>1.7923088073730469</v>
      </c>
      <c r="G34" s="35">
        <v>4593</v>
      </c>
      <c r="H34" s="35">
        <v>141</v>
      </c>
      <c r="I34" s="35">
        <v>30562</v>
      </c>
      <c r="J34" s="35">
        <v>1344</v>
      </c>
      <c r="K34" s="35">
        <v>38.567600250244141</v>
      </c>
      <c r="L34" s="35">
        <v>3.0587108135223389</v>
      </c>
      <c r="M34" s="35">
        <v>254</v>
      </c>
      <c r="N34" s="35">
        <v>6</v>
      </c>
      <c r="O34" s="35">
        <v>711</v>
      </c>
      <c r="P34" s="35">
        <v>23</v>
      </c>
      <c r="Q34" s="35">
        <v>6</v>
      </c>
      <c r="R34" s="35">
        <v>880023616</v>
      </c>
      <c r="S34" s="35" t="s">
        <v>21</v>
      </c>
    </row>
    <row r="35" spans="1:19" x14ac:dyDescent="0.25">
      <c r="A35" s="35" t="s">
        <v>12</v>
      </c>
      <c r="B35" s="35">
        <v>7</v>
      </c>
      <c r="C35" s="35">
        <v>1</v>
      </c>
      <c r="D35" s="35" t="s">
        <v>38</v>
      </c>
      <c r="E35" s="35">
        <v>7.9769296646118164</v>
      </c>
      <c r="F35" s="35">
        <v>8.3588409423828125</v>
      </c>
      <c r="G35" s="35">
        <v>7074</v>
      </c>
      <c r="H35" s="35">
        <v>178</v>
      </c>
      <c r="I35" s="35">
        <v>30562</v>
      </c>
      <c r="J35" s="35">
        <v>305</v>
      </c>
      <c r="K35" s="35">
        <v>35.811843872070313</v>
      </c>
      <c r="L35" s="35">
        <v>9.2428960800170898</v>
      </c>
      <c r="M35" s="35">
        <v>577</v>
      </c>
      <c r="N35" s="35">
        <v>33</v>
      </c>
      <c r="O35" s="35">
        <v>1249</v>
      </c>
      <c r="P35" s="35">
        <v>35</v>
      </c>
      <c r="Q35" s="35">
        <v>400</v>
      </c>
      <c r="R35" s="35">
        <v>6904402432</v>
      </c>
      <c r="S35" s="35" t="s">
        <v>37</v>
      </c>
    </row>
    <row r="36" spans="1:19" x14ac:dyDescent="0.25">
      <c r="A36" s="35" t="s">
        <v>12</v>
      </c>
      <c r="B36" s="35">
        <v>8</v>
      </c>
      <c r="C36" s="35">
        <v>0</v>
      </c>
      <c r="D36" s="35" t="s">
        <v>15</v>
      </c>
      <c r="E36" s="35">
        <v>6.5151987075805664</v>
      </c>
      <c r="F36" s="35">
        <v>1.0748540163040161</v>
      </c>
      <c r="G36" s="35">
        <v>4625</v>
      </c>
      <c r="H36" s="35">
        <v>131</v>
      </c>
      <c r="I36" s="35">
        <v>30562</v>
      </c>
      <c r="J36" s="35">
        <v>1344</v>
      </c>
      <c r="K36" s="35">
        <v>13.467432975769043</v>
      </c>
      <c r="M36" s="35">
        <v>146</v>
      </c>
      <c r="O36" s="35">
        <v>338</v>
      </c>
      <c r="P36" s="35">
        <v>15</v>
      </c>
      <c r="Q36" s="35">
        <v>3</v>
      </c>
      <c r="R36" s="35">
        <v>499807104</v>
      </c>
      <c r="S36" s="35" t="s">
        <v>14</v>
      </c>
    </row>
    <row r="37" spans="1:19" x14ac:dyDescent="0.25">
      <c r="A37" s="35" t="s">
        <v>12</v>
      </c>
      <c r="B37" s="35">
        <v>8</v>
      </c>
      <c r="C37" s="35">
        <v>1</v>
      </c>
      <c r="D37" s="35" t="s">
        <v>34</v>
      </c>
      <c r="E37" s="35">
        <v>5.387789249420166</v>
      </c>
      <c r="F37" s="35">
        <v>6.440859317779541</v>
      </c>
      <c r="G37" s="35">
        <v>3893</v>
      </c>
      <c r="H37" s="35">
        <v>137</v>
      </c>
      <c r="I37" s="35">
        <v>30562</v>
      </c>
      <c r="J37" s="35">
        <v>305</v>
      </c>
      <c r="K37" s="35">
        <v>16.730785369873047</v>
      </c>
      <c r="L37" s="35">
        <v>10.768738746643066</v>
      </c>
      <c r="M37" s="35">
        <v>247</v>
      </c>
      <c r="N37" s="35">
        <v>11</v>
      </c>
      <c r="O37" s="35">
        <v>692</v>
      </c>
      <c r="P37" s="35">
        <v>16</v>
      </c>
      <c r="Q37" s="35">
        <v>60</v>
      </c>
      <c r="R37" s="35">
        <v>3851633920</v>
      </c>
      <c r="S37" s="35" t="s">
        <v>33</v>
      </c>
    </row>
    <row r="38" spans="1:19" x14ac:dyDescent="0.25">
      <c r="A38" s="35" t="s">
        <v>12</v>
      </c>
      <c r="B38" s="35">
        <v>9</v>
      </c>
      <c r="C38" s="35">
        <v>0</v>
      </c>
      <c r="D38" s="35" t="s">
        <v>7</v>
      </c>
      <c r="E38" s="35">
        <v>7.4691071510314941</v>
      </c>
      <c r="F38" s="35">
        <v>1.2485456466674805</v>
      </c>
      <c r="G38" s="35">
        <v>3920</v>
      </c>
      <c r="H38" s="35">
        <v>111</v>
      </c>
      <c r="I38" s="35">
        <v>30562</v>
      </c>
      <c r="J38" s="35">
        <v>1344</v>
      </c>
      <c r="K38" s="35">
        <v>27.227401733398438</v>
      </c>
      <c r="L38" s="35">
        <v>0.48842078447341919</v>
      </c>
      <c r="M38" s="35">
        <v>235</v>
      </c>
      <c r="N38" s="35">
        <v>8</v>
      </c>
      <c r="O38" s="35">
        <v>582</v>
      </c>
      <c r="P38" s="35">
        <v>24</v>
      </c>
      <c r="Q38" s="35">
        <v>1</v>
      </c>
      <c r="R38" s="35">
        <v>466956064</v>
      </c>
      <c r="S38" s="35" t="s">
        <v>6</v>
      </c>
    </row>
    <row r="39" spans="1:19" x14ac:dyDescent="0.25">
      <c r="A39" s="35" t="s">
        <v>12</v>
      </c>
      <c r="B39" s="35">
        <v>9</v>
      </c>
      <c r="C39" s="35">
        <v>1</v>
      </c>
      <c r="D39" s="35" t="s">
        <v>20</v>
      </c>
      <c r="E39" s="35">
        <v>6.4794840812683105</v>
      </c>
      <c r="F39" s="35">
        <v>4.712165355682373</v>
      </c>
      <c r="G39" s="35">
        <v>3544</v>
      </c>
      <c r="H39" s="35">
        <v>137</v>
      </c>
      <c r="I39" s="35">
        <v>30562</v>
      </c>
      <c r="J39" s="35">
        <v>305</v>
      </c>
      <c r="K39" s="35">
        <v>21.403566360473633</v>
      </c>
      <c r="L39" s="35">
        <v>1.4999568462371826</v>
      </c>
      <c r="M39" s="35">
        <v>131</v>
      </c>
      <c r="N39" s="35">
        <v>10</v>
      </c>
      <c r="O39" s="35">
        <v>359</v>
      </c>
      <c r="P39" s="35">
        <v>15</v>
      </c>
      <c r="Q39" s="35">
        <v>5</v>
      </c>
      <c r="R39" s="35">
        <v>2916830208</v>
      </c>
      <c r="S39" s="35" t="s">
        <v>19</v>
      </c>
    </row>
    <row r="40" spans="1:19" x14ac:dyDescent="0.25">
      <c r="A40" s="35" t="s">
        <v>12</v>
      </c>
      <c r="B40" s="35">
        <v>10</v>
      </c>
      <c r="C40" s="35">
        <v>0</v>
      </c>
      <c r="D40" s="35" t="s">
        <v>158</v>
      </c>
      <c r="E40" s="35">
        <v>1.5988754034042358</v>
      </c>
      <c r="F40" s="35">
        <v>0.30894136428833008</v>
      </c>
      <c r="G40" s="35">
        <v>6764</v>
      </c>
      <c r="H40" s="35">
        <v>285</v>
      </c>
      <c r="I40" s="35">
        <v>30562</v>
      </c>
      <c r="J40" s="35">
        <v>1344</v>
      </c>
      <c r="K40" s="35">
        <v>7.7191891670227051</v>
      </c>
      <c r="M40" s="35">
        <v>60</v>
      </c>
      <c r="O40" s="35">
        <v>125</v>
      </c>
      <c r="P40" s="35">
        <v>6</v>
      </c>
      <c r="Q40" s="35">
        <v>39</v>
      </c>
      <c r="R40" s="35">
        <v>290713824</v>
      </c>
      <c r="S40" s="35" t="s">
        <v>159</v>
      </c>
    </row>
    <row r="41" spans="1:19" x14ac:dyDescent="0.25">
      <c r="A41" s="35" t="s">
        <v>12</v>
      </c>
      <c r="B41" s="35">
        <v>10</v>
      </c>
      <c r="C41" s="35">
        <v>1</v>
      </c>
      <c r="D41" s="35" t="s">
        <v>24</v>
      </c>
      <c r="E41" s="35">
        <v>5.3705768585205078</v>
      </c>
      <c r="F41" s="35">
        <v>3.8035509586334229</v>
      </c>
      <c r="G41" s="35">
        <v>3691</v>
      </c>
      <c r="H41" s="35">
        <v>146</v>
      </c>
      <c r="I41" s="35">
        <v>30562</v>
      </c>
      <c r="J41" s="35">
        <v>305</v>
      </c>
      <c r="K41" s="35">
        <v>15.818531036376953</v>
      </c>
      <c r="L41" s="35">
        <v>14.550102233886719</v>
      </c>
      <c r="M41" s="35">
        <v>192</v>
      </c>
      <c r="N41" s="35">
        <v>8</v>
      </c>
      <c r="O41" s="35">
        <v>490</v>
      </c>
      <c r="P41" s="35">
        <v>8</v>
      </c>
      <c r="Q41" s="35">
        <v>11</v>
      </c>
      <c r="R41" s="35">
        <v>2586414592</v>
      </c>
      <c r="S41" s="35" t="s">
        <v>23</v>
      </c>
    </row>
    <row r="42" spans="1:19" x14ac:dyDescent="0.25">
      <c r="A42" s="35" t="s">
        <v>13</v>
      </c>
      <c r="B42" s="35">
        <v>1</v>
      </c>
      <c r="C42" s="35">
        <v>0</v>
      </c>
      <c r="D42" s="35" t="s">
        <v>18</v>
      </c>
      <c r="E42" s="35">
        <v>21.071830749511719</v>
      </c>
      <c r="F42" s="35">
        <v>4.0225982666015625</v>
      </c>
      <c r="G42" s="35">
        <v>5968</v>
      </c>
      <c r="H42" s="35">
        <v>202</v>
      </c>
      <c r="I42" s="35">
        <v>30562</v>
      </c>
      <c r="J42" s="35">
        <v>1518</v>
      </c>
      <c r="K42" s="35">
        <v>49.205551147460938</v>
      </c>
      <c r="L42" s="35">
        <v>2.6603891849517822</v>
      </c>
      <c r="M42" s="35">
        <v>748</v>
      </c>
      <c r="N42" s="35">
        <v>24</v>
      </c>
      <c r="O42" s="35">
        <v>2031</v>
      </c>
      <c r="P42" s="35">
        <v>96</v>
      </c>
      <c r="Q42" s="35">
        <v>4</v>
      </c>
      <c r="R42" s="35">
        <v>3716880640</v>
      </c>
      <c r="S42" s="35" t="s">
        <v>17</v>
      </c>
    </row>
    <row r="43" spans="1:19" x14ac:dyDescent="0.25">
      <c r="A43" s="35" t="s">
        <v>13</v>
      </c>
      <c r="B43" s="35">
        <v>1</v>
      </c>
      <c r="C43" s="35">
        <v>1</v>
      </c>
      <c r="D43" s="35" t="s">
        <v>18</v>
      </c>
      <c r="E43" s="35">
        <v>21.071830749511719</v>
      </c>
      <c r="F43" s="35">
        <v>26.333484649658203</v>
      </c>
      <c r="G43" s="35">
        <v>5968</v>
      </c>
      <c r="H43" s="35">
        <v>502</v>
      </c>
      <c r="I43" s="35">
        <v>30562</v>
      </c>
      <c r="J43" s="35">
        <v>777</v>
      </c>
      <c r="K43" s="35">
        <v>49.205551147460938</v>
      </c>
      <c r="L43" s="35">
        <v>37.894741058349609</v>
      </c>
      <c r="M43" s="35">
        <v>748</v>
      </c>
      <c r="N43" s="35">
        <v>108</v>
      </c>
      <c r="O43" s="35">
        <v>2031</v>
      </c>
      <c r="P43" s="35">
        <v>156</v>
      </c>
      <c r="Q43" s="35">
        <v>4</v>
      </c>
      <c r="R43" s="35">
        <v>82871476224</v>
      </c>
      <c r="S43" s="35" t="s">
        <v>17</v>
      </c>
    </row>
    <row r="44" spans="1:19" x14ac:dyDescent="0.25">
      <c r="A44" s="35" t="s">
        <v>13</v>
      </c>
      <c r="B44" s="35">
        <v>2</v>
      </c>
      <c r="C44" s="35">
        <v>0</v>
      </c>
      <c r="D44" s="35" t="s">
        <v>26</v>
      </c>
      <c r="E44" s="35">
        <v>3.8462939262390137</v>
      </c>
      <c r="F44" s="35">
        <v>0.75273078680038452</v>
      </c>
      <c r="G44" s="35">
        <v>16180</v>
      </c>
      <c r="H44" s="35">
        <v>923</v>
      </c>
      <c r="I44" s="35">
        <v>30562</v>
      </c>
      <c r="J44" s="35">
        <v>1518</v>
      </c>
      <c r="K44" s="35">
        <v>9.4021120071411133</v>
      </c>
      <c r="L44" s="35">
        <v>0.79585683345794678</v>
      </c>
      <c r="M44" s="35">
        <v>533</v>
      </c>
      <c r="N44" s="35">
        <v>43</v>
      </c>
      <c r="O44" s="35">
        <v>852</v>
      </c>
      <c r="P44" s="35">
        <v>68</v>
      </c>
      <c r="Q44" s="35">
        <v>28</v>
      </c>
      <c r="R44" s="35">
        <v>2854355200</v>
      </c>
      <c r="S44" s="35" t="s">
        <v>25</v>
      </c>
    </row>
    <row r="45" spans="1:19" x14ac:dyDescent="0.25">
      <c r="A45" s="35" t="s">
        <v>13</v>
      </c>
      <c r="B45" s="35">
        <v>2</v>
      </c>
      <c r="C45" s="35">
        <v>1</v>
      </c>
      <c r="D45" s="35" t="s">
        <v>28</v>
      </c>
      <c r="E45" s="35">
        <v>14.900556564331055</v>
      </c>
      <c r="F45" s="35">
        <v>21.113712310791016</v>
      </c>
      <c r="G45" s="35">
        <v>5654</v>
      </c>
      <c r="H45" s="35">
        <v>490</v>
      </c>
      <c r="I45" s="35">
        <v>30562</v>
      </c>
      <c r="J45" s="35">
        <v>777</v>
      </c>
      <c r="K45" s="35">
        <v>19.063745498657227</v>
      </c>
      <c r="L45" s="35">
        <v>14.03290843963623</v>
      </c>
      <c r="M45" s="35">
        <v>185</v>
      </c>
      <c r="N45" s="35">
        <v>48</v>
      </c>
      <c r="O45" s="35">
        <v>837</v>
      </c>
      <c r="P45" s="35">
        <v>79</v>
      </c>
      <c r="Q45" s="35">
        <v>30</v>
      </c>
      <c r="R45" s="35">
        <v>64481275904</v>
      </c>
      <c r="S45" s="35" t="s">
        <v>27</v>
      </c>
    </row>
    <row r="46" spans="1:19" x14ac:dyDescent="0.25">
      <c r="A46" s="35" t="s">
        <v>13</v>
      </c>
      <c r="B46" s="35">
        <v>3</v>
      </c>
      <c r="C46" s="35">
        <v>0</v>
      </c>
      <c r="D46" s="35" t="s">
        <v>28</v>
      </c>
      <c r="E46" s="35">
        <v>14.900556564331055</v>
      </c>
      <c r="F46" s="35">
        <v>2.9668107032775879</v>
      </c>
      <c r="G46" s="35">
        <v>5654</v>
      </c>
      <c r="H46" s="35">
        <v>205</v>
      </c>
      <c r="I46" s="35">
        <v>30562</v>
      </c>
      <c r="J46" s="35">
        <v>1518</v>
      </c>
      <c r="K46" s="35">
        <v>19.063745498657227</v>
      </c>
      <c r="L46" s="35">
        <v>2.1967594623565674</v>
      </c>
      <c r="M46" s="35">
        <v>185</v>
      </c>
      <c r="N46" s="35">
        <v>8</v>
      </c>
      <c r="O46" s="35">
        <v>837</v>
      </c>
      <c r="P46" s="35">
        <v>70</v>
      </c>
      <c r="Q46" s="35">
        <v>30</v>
      </c>
      <c r="R46" s="35">
        <v>2679030016</v>
      </c>
      <c r="S46" s="35" t="s">
        <v>27</v>
      </c>
    </row>
    <row r="47" spans="1:19" x14ac:dyDescent="0.25">
      <c r="A47" s="35" t="s">
        <v>13</v>
      </c>
      <c r="B47" s="35">
        <v>3</v>
      </c>
      <c r="C47" s="35">
        <v>1</v>
      </c>
      <c r="D47" s="35" t="s">
        <v>22</v>
      </c>
      <c r="E47" s="35">
        <v>12.686729431152344</v>
      </c>
      <c r="F47" s="35">
        <v>14.085125923156738</v>
      </c>
      <c r="G47" s="35">
        <v>4593</v>
      </c>
      <c r="H47" s="35">
        <v>396</v>
      </c>
      <c r="I47" s="35">
        <v>30562</v>
      </c>
      <c r="J47" s="35">
        <v>777</v>
      </c>
      <c r="K47" s="35">
        <v>38.567600250244141</v>
      </c>
      <c r="L47" s="35">
        <v>12.630985260009766</v>
      </c>
      <c r="M47" s="35">
        <v>254</v>
      </c>
      <c r="N47" s="35">
        <v>44</v>
      </c>
      <c r="O47" s="35">
        <v>711</v>
      </c>
      <c r="P47" s="35">
        <v>62</v>
      </c>
      <c r="Q47" s="35">
        <v>6</v>
      </c>
      <c r="R47" s="35">
        <v>34733920256</v>
      </c>
      <c r="S47" s="35" t="s">
        <v>21</v>
      </c>
    </row>
    <row r="48" spans="1:19" x14ac:dyDescent="0.25">
      <c r="A48" s="35" t="s">
        <v>13</v>
      </c>
      <c r="B48" s="35">
        <v>4</v>
      </c>
      <c r="C48" s="35">
        <v>0</v>
      </c>
      <c r="D48" s="35" t="s">
        <v>34</v>
      </c>
      <c r="E48" s="35">
        <v>5.387789249420166</v>
      </c>
      <c r="F48" s="35">
        <v>1.4352591037750244</v>
      </c>
      <c r="G48" s="35">
        <v>3893</v>
      </c>
      <c r="H48" s="35">
        <v>141</v>
      </c>
      <c r="I48" s="35">
        <v>30562</v>
      </c>
      <c r="J48" s="35">
        <v>1518</v>
      </c>
      <c r="K48" s="35">
        <v>16.730785369873047</v>
      </c>
      <c r="L48" s="35">
        <v>4.4503865242004395</v>
      </c>
      <c r="M48" s="35">
        <v>247</v>
      </c>
      <c r="N48" s="35">
        <v>7</v>
      </c>
      <c r="O48" s="35">
        <v>692</v>
      </c>
      <c r="P48" s="35">
        <v>20</v>
      </c>
      <c r="Q48" s="35">
        <v>60</v>
      </c>
      <c r="R48" s="35">
        <v>783651456</v>
      </c>
      <c r="S48" s="35" t="s">
        <v>33</v>
      </c>
    </row>
    <row r="49" spans="1:19" x14ac:dyDescent="0.25">
      <c r="A49" s="35" t="s">
        <v>13</v>
      </c>
      <c r="B49" s="35">
        <v>4</v>
      </c>
      <c r="C49" s="35">
        <v>1</v>
      </c>
      <c r="D49" s="35" t="s">
        <v>38</v>
      </c>
      <c r="E49" s="35">
        <v>7.9769296646118164</v>
      </c>
      <c r="F49" s="35">
        <v>15.132565498352051</v>
      </c>
      <c r="G49" s="35">
        <v>7074</v>
      </c>
      <c r="H49" s="35">
        <v>437</v>
      </c>
      <c r="I49" s="35">
        <v>30562</v>
      </c>
      <c r="J49" s="35">
        <v>777</v>
      </c>
      <c r="K49" s="35">
        <v>35.811843872070313</v>
      </c>
      <c r="L49" s="35">
        <v>106.81437683105469</v>
      </c>
      <c r="M49" s="35">
        <v>577</v>
      </c>
      <c r="N49" s="35">
        <v>57</v>
      </c>
      <c r="O49" s="35">
        <v>1249</v>
      </c>
      <c r="P49" s="35">
        <v>63</v>
      </c>
      <c r="Q49" s="35">
        <v>400</v>
      </c>
      <c r="R49" s="35">
        <v>34184466432</v>
      </c>
      <c r="S49" s="35" t="s">
        <v>37</v>
      </c>
    </row>
    <row r="50" spans="1:19" x14ac:dyDescent="0.25">
      <c r="A50" s="35" t="s">
        <v>13</v>
      </c>
      <c r="B50" s="35">
        <v>5</v>
      </c>
      <c r="C50" s="35">
        <v>0</v>
      </c>
      <c r="D50" s="35" t="s">
        <v>22</v>
      </c>
      <c r="E50" s="35">
        <v>12.686729431152344</v>
      </c>
      <c r="F50" s="35">
        <v>1.1504017114639282</v>
      </c>
      <c r="G50" s="35">
        <v>4593</v>
      </c>
      <c r="H50" s="35">
        <v>159</v>
      </c>
      <c r="I50" s="35">
        <v>30562</v>
      </c>
      <c r="J50" s="35">
        <v>1518</v>
      </c>
      <c r="K50" s="35">
        <v>38.567600250244141</v>
      </c>
      <c r="L50" s="35">
        <v>0.66577255725860596</v>
      </c>
      <c r="M50" s="35">
        <v>254</v>
      </c>
      <c r="N50" s="35">
        <v>7</v>
      </c>
      <c r="O50" s="35">
        <v>711</v>
      </c>
      <c r="P50" s="35">
        <v>19</v>
      </c>
      <c r="Q50" s="35">
        <v>6</v>
      </c>
      <c r="R50" s="35">
        <v>751212288</v>
      </c>
      <c r="S50" s="35" t="s">
        <v>21</v>
      </c>
    </row>
    <row r="51" spans="1:19" x14ac:dyDescent="0.25">
      <c r="A51" s="35" t="s">
        <v>13</v>
      </c>
      <c r="B51" s="35">
        <v>5</v>
      </c>
      <c r="C51" s="35">
        <v>1</v>
      </c>
      <c r="D51" s="35" t="s">
        <v>26</v>
      </c>
      <c r="E51" s="35">
        <v>3.8462939262390137</v>
      </c>
      <c r="F51" s="35">
        <v>8.1722612380981445</v>
      </c>
      <c r="G51" s="35">
        <v>16180</v>
      </c>
      <c r="H51" s="35">
        <v>655</v>
      </c>
      <c r="I51" s="35">
        <v>30562</v>
      </c>
      <c r="J51" s="35">
        <v>777</v>
      </c>
      <c r="K51" s="35">
        <v>9.4021120071411133</v>
      </c>
      <c r="L51" s="35">
        <v>10.273649215698242</v>
      </c>
      <c r="M51" s="35">
        <v>533</v>
      </c>
      <c r="N51" s="35">
        <v>78</v>
      </c>
      <c r="O51" s="35">
        <v>852</v>
      </c>
      <c r="P51" s="35">
        <v>89</v>
      </c>
      <c r="Q51" s="35">
        <v>28</v>
      </c>
      <c r="R51" s="35">
        <v>33252929536</v>
      </c>
      <c r="S51" s="35" t="s">
        <v>25</v>
      </c>
    </row>
    <row r="52" spans="1:19" x14ac:dyDescent="0.25">
      <c r="A52" s="35" t="s">
        <v>13</v>
      </c>
      <c r="B52" s="35">
        <v>6</v>
      </c>
      <c r="C52" s="35">
        <v>0</v>
      </c>
      <c r="D52" s="35" t="s">
        <v>15</v>
      </c>
      <c r="E52" s="35">
        <v>6.5151987075805664</v>
      </c>
      <c r="F52" s="35">
        <v>1.1698694229125977</v>
      </c>
      <c r="G52" s="35">
        <v>4625</v>
      </c>
      <c r="H52" s="35">
        <v>147</v>
      </c>
      <c r="I52" s="35">
        <v>30562</v>
      </c>
      <c r="J52" s="35">
        <v>1518</v>
      </c>
      <c r="K52" s="35">
        <v>13.467432975769043</v>
      </c>
      <c r="M52" s="35">
        <v>146</v>
      </c>
      <c r="O52" s="35">
        <v>338</v>
      </c>
      <c r="P52" s="35">
        <v>13</v>
      </c>
      <c r="Q52" s="35">
        <v>3</v>
      </c>
      <c r="R52" s="35">
        <v>733508160</v>
      </c>
      <c r="S52" s="35" t="s">
        <v>14</v>
      </c>
    </row>
    <row r="53" spans="1:19" x14ac:dyDescent="0.25">
      <c r="A53" s="35" t="s">
        <v>13</v>
      </c>
      <c r="B53" s="35">
        <v>6</v>
      </c>
      <c r="C53" s="35">
        <v>1</v>
      </c>
      <c r="D53" s="35" t="s">
        <v>15</v>
      </c>
      <c r="E53" s="35">
        <v>6.5151987075805664</v>
      </c>
      <c r="F53" s="35">
        <v>11.243754386901855</v>
      </c>
      <c r="G53" s="35">
        <v>4625</v>
      </c>
      <c r="H53" s="35">
        <v>386</v>
      </c>
      <c r="I53" s="35">
        <v>30562</v>
      </c>
      <c r="J53" s="35">
        <v>777</v>
      </c>
      <c r="K53" s="35">
        <v>13.467432975769043</v>
      </c>
      <c r="L53" s="35">
        <v>6.3842353820800781</v>
      </c>
      <c r="M53" s="35">
        <v>146</v>
      </c>
      <c r="N53" s="35">
        <v>11</v>
      </c>
      <c r="O53" s="35">
        <v>338</v>
      </c>
      <c r="P53" s="35">
        <v>16</v>
      </c>
      <c r="Q53" s="35">
        <v>3</v>
      </c>
      <c r="R53" s="35">
        <v>25759440896</v>
      </c>
      <c r="S53" s="35" t="s">
        <v>14</v>
      </c>
    </row>
    <row r="54" spans="1:19" x14ac:dyDescent="0.25">
      <c r="A54" s="35" t="s">
        <v>13</v>
      </c>
      <c r="B54" s="35">
        <v>7</v>
      </c>
      <c r="C54" s="35">
        <v>0</v>
      </c>
      <c r="D54" s="35" t="s">
        <v>38</v>
      </c>
      <c r="E54" s="35">
        <v>7.9769296646118164</v>
      </c>
      <c r="F54" s="35">
        <v>0.69464033842086792</v>
      </c>
      <c r="G54" s="35">
        <v>7074</v>
      </c>
      <c r="H54" s="35">
        <v>300</v>
      </c>
      <c r="I54" s="35">
        <v>30562</v>
      </c>
      <c r="J54" s="35">
        <v>1518</v>
      </c>
      <c r="K54" s="35">
        <v>35.811843872070313</v>
      </c>
      <c r="L54" s="35">
        <v>1.5915334224700928</v>
      </c>
      <c r="M54" s="35">
        <v>577</v>
      </c>
      <c r="N54" s="35">
        <v>16</v>
      </c>
      <c r="O54" s="35">
        <v>1249</v>
      </c>
      <c r="P54" s="35">
        <v>31</v>
      </c>
      <c r="Q54" s="35">
        <v>400</v>
      </c>
      <c r="R54" s="35">
        <v>673801152</v>
      </c>
      <c r="S54" s="35" t="s">
        <v>37</v>
      </c>
    </row>
    <row r="55" spans="1:19" x14ac:dyDescent="0.25">
      <c r="A55" s="35" t="s">
        <v>13</v>
      </c>
      <c r="B55" s="35">
        <v>7</v>
      </c>
      <c r="C55" s="35">
        <v>1</v>
      </c>
      <c r="D55" s="35" t="s">
        <v>7</v>
      </c>
      <c r="E55" s="35">
        <v>7.4691071510314941</v>
      </c>
      <c r="F55" s="35">
        <v>11.628305435180664</v>
      </c>
      <c r="G55" s="35">
        <v>3920</v>
      </c>
      <c r="H55" s="35">
        <v>365</v>
      </c>
      <c r="I55" s="35">
        <v>30562</v>
      </c>
      <c r="J55" s="35">
        <v>777</v>
      </c>
      <c r="K55" s="35">
        <v>27.227401733398438</v>
      </c>
      <c r="L55" s="35">
        <v>49.376495361328125</v>
      </c>
      <c r="M55" s="35">
        <v>235</v>
      </c>
      <c r="N55" s="35">
        <v>32</v>
      </c>
      <c r="O55" s="35">
        <v>582</v>
      </c>
      <c r="P55" s="35">
        <v>45</v>
      </c>
      <c r="Q55" s="35">
        <v>1</v>
      </c>
      <c r="R55" s="35">
        <v>25210165248</v>
      </c>
      <c r="S55" s="35" t="s">
        <v>6</v>
      </c>
    </row>
    <row r="56" spans="1:19" x14ac:dyDescent="0.25">
      <c r="A56" s="35" t="s">
        <v>13</v>
      </c>
      <c r="B56" s="35">
        <v>8</v>
      </c>
      <c r="C56" s="35">
        <v>0</v>
      </c>
      <c r="D56" s="35" t="s">
        <v>30</v>
      </c>
      <c r="E56" s="35">
        <v>4.6569681167602539</v>
      </c>
      <c r="F56" s="35">
        <v>1.006354808807373</v>
      </c>
      <c r="G56" s="35">
        <v>4072</v>
      </c>
      <c r="H56" s="35">
        <v>120</v>
      </c>
      <c r="I56" s="35">
        <v>30562</v>
      </c>
      <c r="J56" s="35">
        <v>1518</v>
      </c>
      <c r="K56" s="35">
        <v>16.198686599731445</v>
      </c>
      <c r="M56" s="35">
        <v>97</v>
      </c>
      <c r="O56" s="35">
        <v>339</v>
      </c>
      <c r="P56" s="35">
        <v>13</v>
      </c>
      <c r="Q56" s="35">
        <v>32</v>
      </c>
      <c r="R56" s="35">
        <v>566577728</v>
      </c>
      <c r="S56" s="35" t="s">
        <v>29</v>
      </c>
    </row>
    <row r="57" spans="1:19" x14ac:dyDescent="0.25">
      <c r="A57" s="35" t="s">
        <v>13</v>
      </c>
      <c r="B57" s="35">
        <v>8</v>
      </c>
      <c r="C57" s="35">
        <v>1</v>
      </c>
      <c r="D57" s="35" t="s">
        <v>42</v>
      </c>
      <c r="E57" s="35">
        <v>7.9879355430603027</v>
      </c>
      <c r="F57" s="35">
        <v>11.993962287902832</v>
      </c>
      <c r="G57" s="35">
        <v>4407</v>
      </c>
      <c r="H57" s="35">
        <v>336</v>
      </c>
      <c r="I57" s="35">
        <v>30562</v>
      </c>
      <c r="J57" s="35">
        <v>777</v>
      </c>
      <c r="K57" s="35">
        <v>39.8101806640625</v>
      </c>
      <c r="L57" s="35">
        <v>76.214790344238281</v>
      </c>
      <c r="M57" s="35">
        <v>537</v>
      </c>
      <c r="N57" s="35">
        <v>49</v>
      </c>
      <c r="O57" s="35">
        <v>1218</v>
      </c>
      <c r="P57" s="35">
        <v>74</v>
      </c>
      <c r="Q57" s="35">
        <v>720</v>
      </c>
      <c r="R57" s="35">
        <v>18902484992</v>
      </c>
      <c r="S57" s="35" t="s">
        <v>41</v>
      </c>
    </row>
    <row r="58" spans="1:19" x14ac:dyDescent="0.25">
      <c r="A58" s="35" t="s">
        <v>13</v>
      </c>
      <c r="B58" s="35">
        <v>9</v>
      </c>
      <c r="C58" s="35">
        <v>0</v>
      </c>
      <c r="D58" s="35" t="s">
        <v>7</v>
      </c>
      <c r="E58" s="35">
        <v>7.4691071510314941</v>
      </c>
      <c r="F58" s="35">
        <v>0.90559273958206177</v>
      </c>
      <c r="G58" s="35">
        <v>3920</v>
      </c>
      <c r="H58" s="35">
        <v>133</v>
      </c>
      <c r="I58" s="35">
        <v>30562</v>
      </c>
      <c r="J58" s="35">
        <v>1518</v>
      </c>
      <c r="K58" s="35">
        <v>27.227401733398438</v>
      </c>
      <c r="L58" s="35">
        <v>1.0506154298782349</v>
      </c>
      <c r="M58" s="35">
        <v>235</v>
      </c>
      <c r="N58" s="35">
        <v>6</v>
      </c>
      <c r="O58" s="35">
        <v>582</v>
      </c>
      <c r="P58" s="35">
        <v>15</v>
      </c>
      <c r="Q58" s="35">
        <v>1</v>
      </c>
      <c r="R58" s="35">
        <v>468191456</v>
      </c>
      <c r="S58" s="35" t="s">
        <v>6</v>
      </c>
    </row>
    <row r="59" spans="1:19" x14ac:dyDescent="0.25">
      <c r="A59" s="35" t="s">
        <v>13</v>
      </c>
      <c r="B59" s="35">
        <v>9</v>
      </c>
      <c r="C59" s="35">
        <v>1</v>
      </c>
      <c r="D59" s="35" t="s">
        <v>160</v>
      </c>
      <c r="E59" s="35">
        <v>3.7802460193634033</v>
      </c>
      <c r="F59" s="35">
        <v>15.422924995422363</v>
      </c>
      <c r="G59" s="35">
        <v>2410</v>
      </c>
      <c r="H59" s="35">
        <v>244</v>
      </c>
      <c r="I59" s="35">
        <v>30562</v>
      </c>
      <c r="J59" s="35">
        <v>777</v>
      </c>
      <c r="K59" s="35">
        <v>46.283672332763672</v>
      </c>
      <c r="M59" s="35">
        <v>28</v>
      </c>
      <c r="O59" s="35">
        <v>103</v>
      </c>
      <c r="Q59" s="35">
        <v>7</v>
      </c>
      <c r="R59" s="35">
        <v>18245320704</v>
      </c>
      <c r="S59" s="35" t="s">
        <v>161</v>
      </c>
    </row>
    <row r="60" spans="1:19" x14ac:dyDescent="0.25">
      <c r="A60" s="35" t="s">
        <v>13</v>
      </c>
      <c r="B60" s="35">
        <v>10</v>
      </c>
      <c r="C60" s="35">
        <v>0</v>
      </c>
      <c r="D60" s="35" t="s">
        <v>158</v>
      </c>
      <c r="E60" s="35">
        <v>1.5988754034042358</v>
      </c>
      <c r="F60" s="35">
        <v>0.33360937237739563</v>
      </c>
      <c r="G60" s="35">
        <v>6764</v>
      </c>
      <c r="H60" s="35">
        <v>288</v>
      </c>
      <c r="I60" s="35">
        <v>30562</v>
      </c>
      <c r="J60" s="35">
        <v>1518</v>
      </c>
      <c r="K60" s="35">
        <v>7.7191891670227051</v>
      </c>
      <c r="M60" s="35">
        <v>60</v>
      </c>
      <c r="O60" s="35">
        <v>125</v>
      </c>
      <c r="Q60" s="35">
        <v>39</v>
      </c>
      <c r="R60" s="35">
        <v>332608544</v>
      </c>
      <c r="S60" s="35" t="s">
        <v>159</v>
      </c>
    </row>
    <row r="61" spans="1:19" x14ac:dyDescent="0.25">
      <c r="A61" s="35" t="s">
        <v>13</v>
      </c>
      <c r="B61" s="35">
        <v>10</v>
      </c>
      <c r="C61" s="35">
        <v>1</v>
      </c>
      <c r="D61" s="35" t="s">
        <v>34</v>
      </c>
      <c r="E61" s="35">
        <v>5.387789249420166</v>
      </c>
      <c r="F61" s="35">
        <v>7.0641989707946777</v>
      </c>
      <c r="G61" s="35">
        <v>3893</v>
      </c>
      <c r="H61" s="35">
        <v>399</v>
      </c>
      <c r="I61" s="35">
        <v>30562</v>
      </c>
      <c r="J61" s="35">
        <v>777</v>
      </c>
      <c r="K61" s="35">
        <v>16.730785369873047</v>
      </c>
      <c r="L61" s="35">
        <v>12.429875373840332</v>
      </c>
      <c r="M61" s="35">
        <v>247</v>
      </c>
      <c r="N61" s="35">
        <v>39</v>
      </c>
      <c r="O61" s="35">
        <v>692</v>
      </c>
      <c r="P61" s="35">
        <v>51</v>
      </c>
      <c r="Q61" s="35">
        <v>60</v>
      </c>
      <c r="R61" s="35">
        <v>16607931392</v>
      </c>
      <c r="S61" s="35" t="s">
        <v>33</v>
      </c>
    </row>
    <row r="62" spans="1:19" x14ac:dyDescent="0.25">
      <c r="A62" s="35" t="s">
        <v>10</v>
      </c>
      <c r="B62" s="35">
        <v>1</v>
      </c>
      <c r="C62" s="35">
        <v>0</v>
      </c>
      <c r="D62" s="35" t="s">
        <v>18</v>
      </c>
      <c r="E62" s="35">
        <v>21.071830749511719</v>
      </c>
      <c r="F62" s="35">
        <v>3.4585027694702148</v>
      </c>
      <c r="G62" s="35">
        <v>5968</v>
      </c>
      <c r="H62" s="35">
        <v>222</v>
      </c>
      <c r="I62" s="35">
        <v>30562</v>
      </c>
      <c r="J62" s="35">
        <v>932</v>
      </c>
      <c r="K62" s="35">
        <v>49.205551147460938</v>
      </c>
      <c r="L62" s="35">
        <v>2.7818155288696289</v>
      </c>
      <c r="M62" s="35">
        <v>748</v>
      </c>
      <c r="N62" s="35">
        <v>32</v>
      </c>
      <c r="O62" s="35">
        <v>2031</v>
      </c>
      <c r="P62" s="35">
        <v>94</v>
      </c>
      <c r="Q62" s="35">
        <v>4</v>
      </c>
      <c r="R62" s="35">
        <v>3551882240</v>
      </c>
      <c r="S62" s="35" t="s">
        <v>17</v>
      </c>
    </row>
    <row r="63" spans="1:19" x14ac:dyDescent="0.25">
      <c r="A63" s="35" t="s">
        <v>10</v>
      </c>
      <c r="B63" s="35">
        <v>1</v>
      </c>
      <c r="C63" s="35">
        <v>1</v>
      </c>
      <c r="D63" s="35" t="s">
        <v>18</v>
      </c>
      <c r="E63" s="35">
        <v>21.071830749511719</v>
      </c>
      <c r="F63" s="35">
        <v>39.60552978515625</v>
      </c>
      <c r="G63" s="35">
        <v>5968</v>
      </c>
      <c r="H63" s="35">
        <v>400</v>
      </c>
      <c r="I63" s="35">
        <v>30562</v>
      </c>
      <c r="J63" s="35">
        <v>500</v>
      </c>
      <c r="K63" s="35">
        <v>49.205551147460938</v>
      </c>
      <c r="L63" s="35">
        <v>116.92197418212891</v>
      </c>
      <c r="M63" s="35">
        <v>748</v>
      </c>
      <c r="N63" s="35">
        <v>103</v>
      </c>
      <c r="O63" s="35">
        <v>2031</v>
      </c>
      <c r="P63" s="35">
        <v>119</v>
      </c>
      <c r="Q63" s="35">
        <v>4</v>
      </c>
      <c r="R63" s="35">
        <v>110142980096</v>
      </c>
      <c r="S63" s="35" t="s">
        <v>17</v>
      </c>
    </row>
    <row r="64" spans="1:19" x14ac:dyDescent="0.25">
      <c r="A64" s="35" t="s">
        <v>10</v>
      </c>
      <c r="B64" s="35">
        <v>2</v>
      </c>
      <c r="C64" s="35">
        <v>0</v>
      </c>
      <c r="D64" s="35" t="s">
        <v>26</v>
      </c>
      <c r="E64" s="35">
        <v>3.8462939262390137</v>
      </c>
      <c r="F64" s="35">
        <v>1.0481885671615601</v>
      </c>
      <c r="G64" s="35">
        <v>16180</v>
      </c>
      <c r="H64" s="35">
        <v>618</v>
      </c>
      <c r="I64" s="35">
        <v>30562</v>
      </c>
      <c r="J64" s="35">
        <v>932</v>
      </c>
      <c r="K64" s="35">
        <v>9.4021120071411133</v>
      </c>
      <c r="L64" s="35">
        <v>1.983360767364502</v>
      </c>
      <c r="M64" s="35">
        <v>533</v>
      </c>
      <c r="N64" s="35">
        <v>23</v>
      </c>
      <c r="O64" s="35">
        <v>852</v>
      </c>
      <c r="P64" s="35">
        <v>41</v>
      </c>
      <c r="Q64" s="35">
        <v>28</v>
      </c>
      <c r="R64" s="35">
        <v>3010397696</v>
      </c>
      <c r="S64" s="35" t="s">
        <v>25</v>
      </c>
    </row>
    <row r="65" spans="1:19" x14ac:dyDescent="0.25">
      <c r="A65" s="35" t="s">
        <v>10</v>
      </c>
      <c r="B65" s="35">
        <v>2</v>
      </c>
      <c r="C65" s="35">
        <v>1</v>
      </c>
      <c r="D65" s="35" t="s">
        <v>22</v>
      </c>
      <c r="E65" s="35">
        <v>12.686729431152344</v>
      </c>
      <c r="F65" s="35">
        <v>31.366107940673828</v>
      </c>
      <c r="G65" s="35">
        <v>4593</v>
      </c>
      <c r="H65" s="35">
        <v>377</v>
      </c>
      <c r="I65" s="35">
        <v>30562</v>
      </c>
      <c r="J65" s="35">
        <v>500</v>
      </c>
      <c r="K65" s="35">
        <v>38.567600250244141</v>
      </c>
      <c r="L65" s="35">
        <v>97.087783813476563</v>
      </c>
      <c r="M65" s="35">
        <v>254</v>
      </c>
      <c r="N65" s="35">
        <v>40</v>
      </c>
      <c r="O65" s="35">
        <v>711</v>
      </c>
      <c r="P65" s="35">
        <v>48</v>
      </c>
      <c r="Q65" s="35">
        <v>6</v>
      </c>
      <c r="R65" s="35">
        <v>78791663616</v>
      </c>
      <c r="S65" s="35" t="s">
        <v>21</v>
      </c>
    </row>
    <row r="66" spans="1:19" x14ac:dyDescent="0.25">
      <c r="A66" s="35" t="s">
        <v>10</v>
      </c>
      <c r="B66" s="35">
        <v>3</v>
      </c>
      <c r="C66" s="35">
        <v>0</v>
      </c>
      <c r="D66" s="35" t="s">
        <v>28</v>
      </c>
      <c r="E66" s="35">
        <v>14.900556564331055</v>
      </c>
      <c r="F66" s="35">
        <v>2.0033237934112549</v>
      </c>
      <c r="G66" s="35">
        <v>5654</v>
      </c>
      <c r="H66" s="35">
        <v>198</v>
      </c>
      <c r="I66" s="35">
        <v>30562</v>
      </c>
      <c r="J66" s="35">
        <v>932</v>
      </c>
      <c r="K66" s="35">
        <v>19.063745498657227</v>
      </c>
      <c r="M66" s="35">
        <v>185</v>
      </c>
      <c r="O66" s="35">
        <v>837</v>
      </c>
      <c r="P66" s="35">
        <v>30</v>
      </c>
      <c r="Q66" s="35">
        <v>30</v>
      </c>
      <c r="R66" s="35">
        <v>1921187584</v>
      </c>
      <c r="S66" s="35" t="s">
        <v>27</v>
      </c>
    </row>
    <row r="67" spans="1:19" x14ac:dyDescent="0.25">
      <c r="A67" s="35" t="s">
        <v>10</v>
      </c>
      <c r="B67" s="35">
        <v>3</v>
      </c>
      <c r="C67" s="35">
        <v>1</v>
      </c>
      <c r="D67" s="35" t="s">
        <v>38</v>
      </c>
      <c r="E67" s="35">
        <v>7.9769296646118164</v>
      </c>
      <c r="F67" s="35">
        <v>30.89088249206543</v>
      </c>
      <c r="G67" s="35">
        <v>7074</v>
      </c>
      <c r="H67" s="35">
        <v>395</v>
      </c>
      <c r="I67" s="35">
        <v>30562</v>
      </c>
      <c r="J67" s="35">
        <v>500</v>
      </c>
      <c r="K67" s="35">
        <v>35.811843872070313</v>
      </c>
      <c r="L67" s="35">
        <v>67.454582214355469</v>
      </c>
      <c r="M67" s="35">
        <v>577</v>
      </c>
      <c r="N67" s="35">
        <v>71</v>
      </c>
      <c r="O67" s="35">
        <v>1249</v>
      </c>
      <c r="P67" s="35">
        <v>77</v>
      </c>
      <c r="Q67" s="35">
        <v>400</v>
      </c>
      <c r="R67" s="35">
        <v>73365848064</v>
      </c>
      <c r="S67" s="35" t="s">
        <v>37</v>
      </c>
    </row>
    <row r="68" spans="1:19" x14ac:dyDescent="0.25">
      <c r="A68" s="35" t="s">
        <v>10</v>
      </c>
      <c r="B68" s="35">
        <v>4</v>
      </c>
      <c r="C68" s="35">
        <v>0</v>
      </c>
      <c r="D68" s="35" t="s">
        <v>38</v>
      </c>
      <c r="E68" s="35">
        <v>7.9769296646118164</v>
      </c>
      <c r="F68" s="35">
        <v>1.1541264057159424</v>
      </c>
      <c r="G68" s="35">
        <v>7074</v>
      </c>
      <c r="H68" s="35">
        <v>326</v>
      </c>
      <c r="I68" s="35">
        <v>30562</v>
      </c>
      <c r="J68" s="35">
        <v>932</v>
      </c>
      <c r="K68" s="35">
        <v>35.811843872070313</v>
      </c>
      <c r="L68" s="35">
        <v>1.2434077262878418</v>
      </c>
      <c r="M68" s="35">
        <v>577</v>
      </c>
      <c r="N68" s="35">
        <v>15</v>
      </c>
      <c r="O68" s="35">
        <v>1249</v>
      </c>
      <c r="P68" s="35">
        <v>31</v>
      </c>
      <c r="Q68" s="35">
        <v>400</v>
      </c>
      <c r="R68" s="35">
        <v>1353790336</v>
      </c>
      <c r="S68" s="35" t="s">
        <v>37</v>
      </c>
    </row>
    <row r="69" spans="1:19" x14ac:dyDescent="0.25">
      <c r="A69" s="35" t="s">
        <v>10</v>
      </c>
      <c r="B69" s="35">
        <v>4</v>
      </c>
      <c r="C69" s="35">
        <v>1</v>
      </c>
      <c r="D69" s="35" t="s">
        <v>28</v>
      </c>
      <c r="E69" s="35">
        <v>14.900556564331055</v>
      </c>
      <c r="F69" s="35">
        <v>16.497077941894531</v>
      </c>
      <c r="G69" s="35">
        <v>5654</v>
      </c>
      <c r="H69" s="35">
        <v>388</v>
      </c>
      <c r="I69" s="35">
        <v>30562</v>
      </c>
      <c r="J69" s="35">
        <v>500</v>
      </c>
      <c r="K69" s="35">
        <v>19.063745498657227</v>
      </c>
      <c r="L69" s="35">
        <v>36.871395111083984</v>
      </c>
      <c r="M69" s="35">
        <v>185</v>
      </c>
      <c r="N69" s="35">
        <v>19</v>
      </c>
      <c r="O69" s="35">
        <v>837</v>
      </c>
      <c r="P69" s="35">
        <v>27</v>
      </c>
      <c r="Q69" s="35">
        <v>30</v>
      </c>
      <c r="R69" s="35">
        <v>44047200256</v>
      </c>
      <c r="S69" s="35" t="s">
        <v>27</v>
      </c>
    </row>
    <row r="70" spans="1:19" x14ac:dyDescent="0.25">
      <c r="A70" s="35" t="s">
        <v>10</v>
      </c>
      <c r="B70" s="35">
        <v>5</v>
      </c>
      <c r="C70" s="35">
        <v>0</v>
      </c>
      <c r="D70" s="35" t="s">
        <v>22</v>
      </c>
      <c r="E70" s="35">
        <v>12.686729431152344</v>
      </c>
      <c r="F70" s="35">
        <v>1.6037164926528931</v>
      </c>
      <c r="G70" s="35">
        <v>4593</v>
      </c>
      <c r="H70" s="35">
        <v>190</v>
      </c>
      <c r="I70" s="35">
        <v>30562</v>
      </c>
      <c r="J70" s="35">
        <v>932</v>
      </c>
      <c r="K70" s="35">
        <v>38.567600250244141</v>
      </c>
      <c r="L70" s="35">
        <v>1.4206485748291016</v>
      </c>
      <c r="M70" s="35">
        <v>254</v>
      </c>
      <c r="N70" s="35">
        <v>7</v>
      </c>
      <c r="O70" s="35">
        <v>711</v>
      </c>
      <c r="P70" s="35">
        <v>27</v>
      </c>
      <c r="Q70" s="35">
        <v>6</v>
      </c>
      <c r="R70" s="35">
        <v>1335895808</v>
      </c>
      <c r="S70" s="35" t="s">
        <v>21</v>
      </c>
    </row>
    <row r="71" spans="1:19" x14ac:dyDescent="0.25">
      <c r="A71" s="35" t="s">
        <v>10</v>
      </c>
      <c r="B71" s="35">
        <v>5</v>
      </c>
      <c r="C71" s="35">
        <v>1</v>
      </c>
      <c r="D71" s="35" t="s">
        <v>7</v>
      </c>
      <c r="E71" s="35">
        <v>7.4691071510314941</v>
      </c>
      <c r="F71" s="35">
        <v>13.909101486206055</v>
      </c>
      <c r="G71" s="35">
        <v>3920</v>
      </c>
      <c r="H71" s="35">
        <v>352</v>
      </c>
      <c r="I71" s="35">
        <v>30562</v>
      </c>
      <c r="J71" s="35">
        <v>500</v>
      </c>
      <c r="K71" s="35">
        <v>27.227401733398438</v>
      </c>
      <c r="L71" s="35">
        <v>69.653732299804688</v>
      </c>
      <c r="M71" s="35">
        <v>235</v>
      </c>
      <c r="N71" s="35">
        <v>28</v>
      </c>
      <c r="O71" s="35">
        <v>582</v>
      </c>
      <c r="P71" s="35">
        <v>39</v>
      </c>
      <c r="Q71" s="35">
        <v>1</v>
      </c>
      <c r="R71" s="35">
        <v>31963115520</v>
      </c>
      <c r="S71" s="35" t="s">
        <v>6</v>
      </c>
    </row>
    <row r="72" spans="1:19" x14ac:dyDescent="0.25">
      <c r="A72" s="35" t="s">
        <v>10</v>
      </c>
      <c r="B72" s="35">
        <v>6</v>
      </c>
      <c r="C72" s="35">
        <v>0</v>
      </c>
      <c r="D72" s="35" t="s">
        <v>15</v>
      </c>
      <c r="E72" s="35">
        <v>6.5151987075805664</v>
      </c>
      <c r="F72" s="35">
        <v>1.0722483396530151</v>
      </c>
      <c r="G72" s="35">
        <v>4625</v>
      </c>
      <c r="H72" s="35">
        <v>172</v>
      </c>
      <c r="I72" s="35">
        <v>30562</v>
      </c>
      <c r="J72" s="35">
        <v>932</v>
      </c>
      <c r="K72" s="35">
        <v>13.467432975769043</v>
      </c>
      <c r="M72" s="35">
        <v>146</v>
      </c>
      <c r="O72" s="35">
        <v>338</v>
      </c>
      <c r="P72" s="35">
        <v>11</v>
      </c>
      <c r="Q72" s="35">
        <v>3</v>
      </c>
      <c r="R72" s="35">
        <v>866376640</v>
      </c>
      <c r="S72" s="35" t="s">
        <v>14</v>
      </c>
    </row>
    <row r="73" spans="1:19" x14ac:dyDescent="0.25">
      <c r="A73" s="35" t="s">
        <v>10</v>
      </c>
      <c r="B73" s="35">
        <v>6</v>
      </c>
      <c r="C73" s="35">
        <v>1</v>
      </c>
      <c r="D73" s="35" t="s">
        <v>42</v>
      </c>
      <c r="E73" s="35">
        <v>7.9879355430603027</v>
      </c>
      <c r="F73" s="35">
        <v>16.955982208251953</v>
      </c>
      <c r="G73" s="35">
        <v>4407</v>
      </c>
      <c r="H73" s="35">
        <v>327</v>
      </c>
      <c r="I73" s="35">
        <v>30562</v>
      </c>
      <c r="J73" s="35">
        <v>500</v>
      </c>
      <c r="K73" s="35">
        <v>39.8101806640625</v>
      </c>
      <c r="L73" s="35">
        <v>42.975547790527344</v>
      </c>
      <c r="M73" s="35">
        <v>537</v>
      </c>
      <c r="N73" s="35">
        <v>87</v>
      </c>
      <c r="O73" s="35">
        <v>1218</v>
      </c>
      <c r="P73" s="35">
        <v>108</v>
      </c>
      <c r="Q73" s="35">
        <v>720</v>
      </c>
      <c r="R73" s="35">
        <v>29028640768</v>
      </c>
      <c r="S73" s="35" t="s">
        <v>41</v>
      </c>
    </row>
    <row r="74" spans="1:19" x14ac:dyDescent="0.25">
      <c r="A74" s="35" t="s">
        <v>10</v>
      </c>
      <c r="B74" s="35">
        <v>7</v>
      </c>
      <c r="C74" s="35">
        <v>0</v>
      </c>
      <c r="D74" s="35" t="s">
        <v>7</v>
      </c>
      <c r="E74" s="35">
        <v>7.4691071510314941</v>
      </c>
      <c r="F74" s="35">
        <v>1.1986173391342163</v>
      </c>
      <c r="G74" s="35">
        <v>3920</v>
      </c>
      <c r="H74" s="35">
        <v>157</v>
      </c>
      <c r="I74" s="35">
        <v>30562</v>
      </c>
      <c r="J74" s="35">
        <v>932</v>
      </c>
      <c r="K74" s="35">
        <v>27.227401733398438</v>
      </c>
      <c r="L74" s="35">
        <v>1.5519218444824219</v>
      </c>
      <c r="M74" s="35">
        <v>235</v>
      </c>
      <c r="N74" s="35">
        <v>10</v>
      </c>
      <c r="O74" s="35">
        <v>582</v>
      </c>
      <c r="P74" s="35">
        <v>19</v>
      </c>
      <c r="Q74" s="35">
        <v>1</v>
      </c>
      <c r="R74" s="35">
        <v>836634944</v>
      </c>
      <c r="S74" s="35" t="s">
        <v>6</v>
      </c>
    </row>
    <row r="75" spans="1:19" x14ac:dyDescent="0.25">
      <c r="A75" s="35" t="s">
        <v>10</v>
      </c>
      <c r="B75" s="35">
        <v>7</v>
      </c>
      <c r="C75" s="35">
        <v>1</v>
      </c>
      <c r="D75" s="35" t="s">
        <v>26</v>
      </c>
      <c r="E75" s="35">
        <v>3.8462939262390137</v>
      </c>
      <c r="F75" s="35">
        <v>7.6708569526672363</v>
      </c>
      <c r="G75" s="35">
        <v>16180</v>
      </c>
      <c r="H75" s="35">
        <v>464</v>
      </c>
      <c r="I75" s="35">
        <v>30562</v>
      </c>
      <c r="J75" s="35">
        <v>500</v>
      </c>
      <c r="K75" s="35">
        <v>9.4021120071411133</v>
      </c>
      <c r="L75" s="35">
        <v>23.281829833984375</v>
      </c>
      <c r="M75" s="35">
        <v>533</v>
      </c>
      <c r="N75" s="35">
        <v>56</v>
      </c>
      <c r="O75" s="35">
        <v>852</v>
      </c>
      <c r="P75" s="35">
        <v>61</v>
      </c>
      <c r="Q75" s="35">
        <v>28</v>
      </c>
      <c r="R75" s="35">
        <v>23342417920</v>
      </c>
      <c r="S75" s="35" t="s">
        <v>25</v>
      </c>
    </row>
    <row r="76" spans="1:19" x14ac:dyDescent="0.25">
      <c r="A76" s="35" t="s">
        <v>10</v>
      </c>
      <c r="B76" s="35">
        <v>8</v>
      </c>
      <c r="C76" s="35">
        <v>0</v>
      </c>
      <c r="D76" s="35" t="s">
        <v>34</v>
      </c>
      <c r="E76" s="35">
        <v>5.387789249420166</v>
      </c>
      <c r="F76" s="35">
        <v>0.94002330303192139</v>
      </c>
      <c r="G76" s="35">
        <v>3893</v>
      </c>
      <c r="H76" s="35">
        <v>159</v>
      </c>
      <c r="I76" s="35">
        <v>30562</v>
      </c>
      <c r="J76" s="35">
        <v>932</v>
      </c>
      <c r="K76" s="35">
        <v>16.730785369873047</v>
      </c>
      <c r="L76" s="35">
        <v>1.6611905097961426</v>
      </c>
      <c r="M76" s="35">
        <v>247</v>
      </c>
      <c r="N76" s="35">
        <v>7</v>
      </c>
      <c r="O76" s="35">
        <v>692</v>
      </c>
      <c r="P76" s="35">
        <v>29</v>
      </c>
      <c r="Q76" s="35">
        <v>60</v>
      </c>
      <c r="R76" s="35">
        <v>642035904</v>
      </c>
      <c r="S76" s="35" t="s">
        <v>33</v>
      </c>
    </row>
    <row r="77" spans="1:19" x14ac:dyDescent="0.25">
      <c r="A77" s="35" t="s">
        <v>10</v>
      </c>
      <c r="B77" s="35">
        <v>8</v>
      </c>
      <c r="C77" s="35">
        <v>1</v>
      </c>
      <c r="D77" s="35" t="s">
        <v>20</v>
      </c>
      <c r="E77" s="35">
        <v>6.4794840812683105</v>
      </c>
      <c r="F77" s="35">
        <v>10.209500312805176</v>
      </c>
      <c r="G77" s="35">
        <v>3544</v>
      </c>
      <c r="H77" s="35">
        <v>320</v>
      </c>
      <c r="I77" s="35">
        <v>30562</v>
      </c>
      <c r="J77" s="35">
        <v>500</v>
      </c>
      <c r="K77" s="35">
        <v>21.403566360473633</v>
      </c>
      <c r="L77" s="35">
        <v>26.849987030029297</v>
      </c>
      <c r="M77" s="35">
        <v>131</v>
      </c>
      <c r="N77" s="35">
        <v>9</v>
      </c>
      <c r="O77" s="35">
        <v>359</v>
      </c>
      <c r="P77" s="35">
        <v>12</v>
      </c>
      <c r="Q77" s="35">
        <v>5</v>
      </c>
      <c r="R77" s="35">
        <v>20745705472</v>
      </c>
      <c r="S77" s="35" t="s">
        <v>19</v>
      </c>
    </row>
    <row r="78" spans="1:19" x14ac:dyDescent="0.25">
      <c r="A78" s="35" t="s">
        <v>10</v>
      </c>
      <c r="B78" s="35">
        <v>9</v>
      </c>
      <c r="C78" s="35">
        <v>0</v>
      </c>
      <c r="D78" s="35" t="s">
        <v>30</v>
      </c>
      <c r="E78" s="35">
        <v>4.6569681167602539</v>
      </c>
      <c r="F78" s="35">
        <v>0.78193157911300659</v>
      </c>
      <c r="G78" s="35">
        <v>4072</v>
      </c>
      <c r="H78" s="35">
        <v>155</v>
      </c>
      <c r="I78" s="35">
        <v>30562</v>
      </c>
      <c r="J78" s="35">
        <v>932</v>
      </c>
      <c r="K78" s="35">
        <v>16.198686599731445</v>
      </c>
      <c r="M78" s="35">
        <v>97</v>
      </c>
      <c r="O78" s="35">
        <v>339</v>
      </c>
      <c r="P78" s="35">
        <v>10</v>
      </c>
      <c r="Q78" s="35">
        <v>32</v>
      </c>
      <c r="R78" s="35">
        <v>533277344</v>
      </c>
      <c r="S78" s="35" t="s">
        <v>29</v>
      </c>
    </row>
    <row r="79" spans="1:19" x14ac:dyDescent="0.25">
      <c r="A79" s="35" t="s">
        <v>10</v>
      </c>
      <c r="B79" s="35">
        <v>9</v>
      </c>
      <c r="C79" s="35">
        <v>1</v>
      </c>
      <c r="D79" s="35" t="s">
        <v>24</v>
      </c>
      <c r="E79" s="35">
        <v>5.3705768585205078</v>
      </c>
      <c r="F79" s="35">
        <v>9.6688518524169922</v>
      </c>
      <c r="G79" s="35">
        <v>3691</v>
      </c>
      <c r="H79" s="35">
        <v>321</v>
      </c>
      <c r="I79" s="35">
        <v>30562</v>
      </c>
      <c r="J79" s="35">
        <v>500</v>
      </c>
      <c r="K79" s="35">
        <v>15.818531036376953</v>
      </c>
      <c r="L79" s="35">
        <v>22.331565856933594</v>
      </c>
      <c r="M79" s="35">
        <v>192</v>
      </c>
      <c r="N79" s="35">
        <v>40</v>
      </c>
      <c r="O79" s="35">
        <v>490</v>
      </c>
      <c r="P79" s="35">
        <v>48</v>
      </c>
      <c r="Q79" s="35">
        <v>11</v>
      </c>
      <c r="R79" s="35">
        <v>20159555584</v>
      </c>
      <c r="S79" s="35" t="s">
        <v>23</v>
      </c>
    </row>
    <row r="80" spans="1:19" x14ac:dyDescent="0.25">
      <c r="A80" s="35" t="s">
        <v>10</v>
      </c>
      <c r="B80" s="35">
        <v>10</v>
      </c>
      <c r="C80" s="35">
        <v>0</v>
      </c>
      <c r="D80" s="35" t="s">
        <v>42</v>
      </c>
      <c r="E80" s="35">
        <v>7.9879355430603027</v>
      </c>
      <c r="F80" s="35">
        <v>0.96964091062545776</v>
      </c>
      <c r="G80" s="35">
        <v>4407</v>
      </c>
      <c r="H80" s="35">
        <v>177</v>
      </c>
      <c r="I80" s="35">
        <v>30562</v>
      </c>
      <c r="J80" s="35">
        <v>932</v>
      </c>
      <c r="K80" s="35">
        <v>39.8101806640625</v>
      </c>
      <c r="L80" s="35">
        <v>2.4872927665710449</v>
      </c>
      <c r="M80" s="35">
        <v>537</v>
      </c>
      <c r="N80" s="35">
        <v>15</v>
      </c>
      <c r="O80" s="35">
        <v>1218</v>
      </c>
      <c r="P80" s="35">
        <v>28</v>
      </c>
      <c r="Q80" s="35">
        <v>720</v>
      </c>
      <c r="R80" s="35">
        <v>527484640</v>
      </c>
      <c r="S80" s="35" t="s">
        <v>41</v>
      </c>
    </row>
    <row r="81" spans="1:19" x14ac:dyDescent="0.25">
      <c r="A81" s="35" t="s">
        <v>10</v>
      </c>
      <c r="B81" s="35">
        <v>10</v>
      </c>
      <c r="C81" s="35">
        <v>1</v>
      </c>
      <c r="D81" s="35" t="s">
        <v>15</v>
      </c>
      <c r="E81" s="35">
        <v>6.5151987075805664</v>
      </c>
      <c r="F81" s="35">
        <v>7.4543852806091309</v>
      </c>
      <c r="G81" s="35">
        <v>4625</v>
      </c>
      <c r="H81" s="35">
        <v>359</v>
      </c>
      <c r="I81" s="35">
        <v>30562</v>
      </c>
      <c r="J81" s="35">
        <v>500</v>
      </c>
      <c r="K81" s="35">
        <v>13.467432975769043</v>
      </c>
      <c r="L81" s="35">
        <v>32.212844848632813</v>
      </c>
      <c r="M81" s="35">
        <v>146</v>
      </c>
      <c r="N81" s="35">
        <v>14</v>
      </c>
      <c r="O81" s="35">
        <v>338</v>
      </c>
      <c r="P81" s="35">
        <v>15</v>
      </c>
      <c r="Q81" s="35">
        <v>3</v>
      </c>
      <c r="R81" s="35">
        <v>18017249280</v>
      </c>
      <c r="S81" s="35" t="s">
        <v>14</v>
      </c>
    </row>
    <row r="82" spans="1:19" x14ac:dyDescent="0.25">
      <c r="A82" s="35" t="s">
        <v>8</v>
      </c>
      <c r="B82" s="35">
        <v>1</v>
      </c>
      <c r="C82" s="35">
        <v>0</v>
      </c>
      <c r="D82" s="35" t="s">
        <v>18</v>
      </c>
      <c r="E82" s="35">
        <v>21.071830749511719</v>
      </c>
      <c r="F82" s="35">
        <v>3.6419312953948975</v>
      </c>
      <c r="G82" s="35">
        <v>5968</v>
      </c>
      <c r="H82" s="35">
        <v>112</v>
      </c>
      <c r="I82" s="35">
        <v>30562</v>
      </c>
      <c r="J82" s="35">
        <v>527</v>
      </c>
      <c r="K82" s="35">
        <v>49.205551147460938</v>
      </c>
      <c r="L82" s="35">
        <v>1.5179433822631836</v>
      </c>
      <c r="M82" s="35">
        <v>748</v>
      </c>
      <c r="N82" s="35">
        <v>10</v>
      </c>
      <c r="O82" s="35">
        <v>2031</v>
      </c>
      <c r="P82" s="35">
        <v>51</v>
      </c>
      <c r="Q82" s="35">
        <v>4</v>
      </c>
      <c r="R82" s="35">
        <v>1788188288</v>
      </c>
      <c r="S82" s="35" t="s">
        <v>17</v>
      </c>
    </row>
    <row r="83" spans="1:19" x14ac:dyDescent="0.25">
      <c r="A83" s="35" t="s">
        <v>8</v>
      </c>
      <c r="B83" s="35">
        <v>1</v>
      </c>
      <c r="C83" s="35">
        <v>1</v>
      </c>
      <c r="D83" s="35" t="s">
        <v>38</v>
      </c>
      <c r="E83" s="35">
        <v>7.9769296646118164</v>
      </c>
      <c r="F83" s="35">
        <v>29.570075988769531</v>
      </c>
      <c r="G83" s="35">
        <v>7074</v>
      </c>
      <c r="H83" s="35">
        <v>206</v>
      </c>
      <c r="I83" s="35">
        <v>30562</v>
      </c>
      <c r="J83" s="35">
        <v>231</v>
      </c>
      <c r="K83" s="35">
        <v>35.811843872070313</v>
      </c>
      <c r="L83" s="35">
        <v>78.471572875976563</v>
      </c>
      <c r="M83" s="35">
        <v>577</v>
      </c>
      <c r="N83" s="35">
        <v>39</v>
      </c>
      <c r="O83" s="35">
        <v>1249</v>
      </c>
      <c r="P83" s="35">
        <v>46</v>
      </c>
      <c r="Q83" s="35">
        <v>400</v>
      </c>
      <c r="R83" s="35">
        <v>39801323520</v>
      </c>
      <c r="S83" s="35" t="s">
        <v>37</v>
      </c>
    </row>
    <row r="84" spans="1:19" x14ac:dyDescent="0.25">
      <c r="A84" s="35" t="s">
        <v>8</v>
      </c>
      <c r="B84" s="35">
        <v>2</v>
      </c>
      <c r="C84" s="35">
        <v>0</v>
      </c>
      <c r="D84" s="35" t="s">
        <v>38</v>
      </c>
      <c r="E84" s="35">
        <v>7.9769296646118164</v>
      </c>
      <c r="F84" s="35">
        <v>1.34398353099823</v>
      </c>
      <c r="G84" s="35">
        <v>7074</v>
      </c>
      <c r="H84" s="35">
        <v>231</v>
      </c>
      <c r="I84" s="35">
        <v>30562</v>
      </c>
      <c r="J84" s="35">
        <v>527</v>
      </c>
      <c r="K84" s="35">
        <v>35.811843872070313</v>
      </c>
      <c r="L84" s="35">
        <v>2.3487880229949951</v>
      </c>
      <c r="M84" s="35">
        <v>577</v>
      </c>
      <c r="N84" s="35">
        <v>20</v>
      </c>
      <c r="O84" s="35">
        <v>1249</v>
      </c>
      <c r="P84" s="35">
        <v>28</v>
      </c>
      <c r="Q84" s="35">
        <v>400</v>
      </c>
      <c r="R84" s="35">
        <v>1243184768</v>
      </c>
      <c r="S84" s="35" t="s">
        <v>37</v>
      </c>
    </row>
    <row r="85" spans="1:19" x14ac:dyDescent="0.25">
      <c r="A85" s="35" t="s">
        <v>8</v>
      </c>
      <c r="B85" s="35">
        <v>2</v>
      </c>
      <c r="C85" s="35">
        <v>1</v>
      </c>
      <c r="D85" s="35" t="s">
        <v>18</v>
      </c>
      <c r="E85" s="35">
        <v>21.071830749511719</v>
      </c>
      <c r="F85" s="35">
        <v>28.903688430786133</v>
      </c>
      <c r="G85" s="35">
        <v>5968</v>
      </c>
      <c r="H85" s="35">
        <v>187</v>
      </c>
      <c r="I85" s="35">
        <v>30562</v>
      </c>
      <c r="J85" s="35">
        <v>231</v>
      </c>
      <c r="K85" s="35">
        <v>49.205551147460938</v>
      </c>
      <c r="L85" s="35">
        <v>51.872211456298828</v>
      </c>
      <c r="M85" s="35">
        <v>748</v>
      </c>
      <c r="N85" s="35">
        <v>55</v>
      </c>
      <c r="O85" s="35">
        <v>2031</v>
      </c>
      <c r="P85" s="35">
        <v>63</v>
      </c>
      <c r="Q85" s="35">
        <v>4</v>
      </c>
      <c r="R85" s="35">
        <v>37112336384</v>
      </c>
      <c r="S85" s="35" t="s">
        <v>17</v>
      </c>
    </row>
    <row r="86" spans="1:19" x14ac:dyDescent="0.25">
      <c r="A86" s="35" t="s">
        <v>8</v>
      </c>
      <c r="B86" s="35">
        <v>3</v>
      </c>
      <c r="C86" s="35">
        <v>0</v>
      </c>
      <c r="D86" s="35" t="s">
        <v>22</v>
      </c>
      <c r="E86" s="35">
        <v>12.686729431152344</v>
      </c>
      <c r="F86" s="35">
        <v>1.7423776388168335</v>
      </c>
      <c r="G86" s="35">
        <v>4593</v>
      </c>
      <c r="H86" s="35">
        <v>98</v>
      </c>
      <c r="I86" s="35">
        <v>30562</v>
      </c>
      <c r="J86" s="35">
        <v>527</v>
      </c>
      <c r="K86" s="35">
        <v>38.567600250244141</v>
      </c>
      <c r="M86" s="35">
        <v>254</v>
      </c>
      <c r="O86" s="35">
        <v>711</v>
      </c>
      <c r="P86" s="35">
        <v>16</v>
      </c>
      <c r="Q86" s="35">
        <v>6</v>
      </c>
      <c r="R86" s="35">
        <v>754449536</v>
      </c>
      <c r="S86" s="35" t="s">
        <v>21</v>
      </c>
    </row>
    <row r="87" spans="1:19" x14ac:dyDescent="0.25">
      <c r="A87" s="35" t="s">
        <v>8</v>
      </c>
      <c r="B87" s="35">
        <v>3</v>
      </c>
      <c r="C87" s="35">
        <v>1</v>
      </c>
      <c r="D87" s="35" t="s">
        <v>22</v>
      </c>
      <c r="E87" s="35">
        <v>12.686729431152344</v>
      </c>
      <c r="F87" s="35">
        <v>12.949643135070801</v>
      </c>
      <c r="G87" s="35">
        <v>4593</v>
      </c>
      <c r="H87" s="35">
        <v>186</v>
      </c>
      <c r="I87" s="35">
        <v>30562</v>
      </c>
      <c r="J87" s="35">
        <v>231</v>
      </c>
      <c r="K87" s="35">
        <v>38.567600250244141</v>
      </c>
      <c r="L87" s="35">
        <v>14.064863204956055</v>
      </c>
      <c r="M87" s="35">
        <v>254</v>
      </c>
      <c r="N87" s="35">
        <v>19</v>
      </c>
      <c r="O87" s="35">
        <v>711</v>
      </c>
      <c r="P87" s="35">
        <v>19</v>
      </c>
      <c r="Q87" s="35">
        <v>6</v>
      </c>
      <c r="R87" s="35">
        <v>15863313408</v>
      </c>
      <c r="S87" s="35" t="s">
        <v>21</v>
      </c>
    </row>
    <row r="88" spans="1:19" x14ac:dyDescent="0.25">
      <c r="A88" s="35" t="s">
        <v>8</v>
      </c>
      <c r="B88" s="35">
        <v>4</v>
      </c>
      <c r="C88" s="35">
        <v>0</v>
      </c>
      <c r="D88" s="35" t="s">
        <v>26</v>
      </c>
      <c r="E88" s="35">
        <v>3.8462939262390137</v>
      </c>
      <c r="F88" s="35">
        <v>0.59715515375137329</v>
      </c>
      <c r="G88" s="35">
        <v>16180</v>
      </c>
      <c r="H88" s="35">
        <v>296</v>
      </c>
      <c r="I88" s="35">
        <v>30562</v>
      </c>
      <c r="J88" s="35">
        <v>527</v>
      </c>
      <c r="K88" s="35">
        <v>9.4021120071411133</v>
      </c>
      <c r="L88" s="35">
        <v>1.6646862030029297</v>
      </c>
      <c r="M88" s="35">
        <v>533</v>
      </c>
      <c r="N88" s="35">
        <v>7</v>
      </c>
      <c r="O88" s="35">
        <v>852</v>
      </c>
      <c r="P88" s="35">
        <v>9</v>
      </c>
      <c r="Q88" s="35">
        <v>28</v>
      </c>
      <c r="R88" s="35">
        <v>739875264</v>
      </c>
      <c r="S88" s="35" t="s">
        <v>25</v>
      </c>
    </row>
    <row r="89" spans="1:19" x14ac:dyDescent="0.25">
      <c r="A89" s="35" t="s">
        <v>8</v>
      </c>
      <c r="B89" s="35">
        <v>4</v>
      </c>
      <c r="C89" s="35">
        <v>1</v>
      </c>
      <c r="D89" s="35" t="s">
        <v>42</v>
      </c>
      <c r="E89" s="35">
        <v>7.9879355430603027</v>
      </c>
      <c r="F89" s="35">
        <v>11.691953659057617</v>
      </c>
      <c r="G89" s="35">
        <v>4407</v>
      </c>
      <c r="H89" s="35">
        <v>192</v>
      </c>
      <c r="I89" s="35">
        <v>30562</v>
      </c>
      <c r="J89" s="35">
        <v>231</v>
      </c>
      <c r="K89" s="35">
        <v>39.8101806640625</v>
      </c>
      <c r="L89" s="35">
        <v>25.463016510009766</v>
      </c>
      <c r="M89" s="35">
        <v>537</v>
      </c>
      <c r="N89" s="35">
        <v>57</v>
      </c>
      <c r="O89" s="35">
        <v>1218</v>
      </c>
      <c r="P89" s="35">
        <v>60</v>
      </c>
      <c r="Q89" s="35">
        <v>720</v>
      </c>
      <c r="R89" s="35">
        <v>12826073088</v>
      </c>
      <c r="S89" s="35" t="s">
        <v>41</v>
      </c>
    </row>
    <row r="90" spans="1:19" x14ac:dyDescent="0.25">
      <c r="A90" s="35" t="s">
        <v>8</v>
      </c>
      <c r="B90" s="35">
        <v>5</v>
      </c>
      <c r="C90" s="35">
        <v>0</v>
      </c>
      <c r="D90" s="35" t="s">
        <v>28</v>
      </c>
      <c r="E90" s="35">
        <v>14.900556564331055</v>
      </c>
      <c r="F90" s="35">
        <v>1.5034719705581665</v>
      </c>
      <c r="G90" s="35">
        <v>5654</v>
      </c>
      <c r="H90" s="35">
        <v>105</v>
      </c>
      <c r="I90" s="35">
        <v>30562</v>
      </c>
      <c r="J90" s="35">
        <v>527</v>
      </c>
      <c r="K90" s="35">
        <v>19.063745498657227</v>
      </c>
      <c r="M90" s="35">
        <v>185</v>
      </c>
      <c r="O90" s="35">
        <v>837</v>
      </c>
      <c r="P90" s="35">
        <v>10</v>
      </c>
      <c r="Q90" s="35">
        <v>30</v>
      </c>
      <c r="R90" s="35">
        <v>712645696</v>
      </c>
      <c r="S90" s="35" t="s">
        <v>27</v>
      </c>
    </row>
    <row r="91" spans="1:19" x14ac:dyDescent="0.25">
      <c r="A91" s="35" t="s">
        <v>8</v>
      </c>
      <c r="B91" s="35">
        <v>5</v>
      </c>
      <c r="C91" s="35">
        <v>1</v>
      </c>
      <c r="D91" s="35" t="s">
        <v>28</v>
      </c>
      <c r="E91" s="35">
        <v>14.900556564331055</v>
      </c>
      <c r="F91" s="35">
        <v>10.309032440185547</v>
      </c>
      <c r="G91" s="35">
        <v>5654</v>
      </c>
      <c r="H91" s="35">
        <v>180</v>
      </c>
      <c r="I91" s="35">
        <v>30562</v>
      </c>
      <c r="J91" s="35">
        <v>231</v>
      </c>
      <c r="K91" s="35">
        <v>19.063745498657227</v>
      </c>
      <c r="L91" s="35">
        <v>6.8720459938049316</v>
      </c>
      <c r="M91" s="35">
        <v>185</v>
      </c>
      <c r="N91" s="35">
        <v>6</v>
      </c>
      <c r="O91" s="35">
        <v>837</v>
      </c>
      <c r="P91" s="35">
        <v>7</v>
      </c>
      <c r="Q91" s="35">
        <v>30</v>
      </c>
      <c r="R91" s="35">
        <v>12700728320</v>
      </c>
      <c r="S91" s="35" t="s">
        <v>27</v>
      </c>
    </row>
    <row r="92" spans="1:19" x14ac:dyDescent="0.25">
      <c r="A92" s="35" t="s">
        <v>8</v>
      </c>
      <c r="B92" s="35">
        <v>6</v>
      </c>
      <c r="C92" s="35">
        <v>0</v>
      </c>
      <c r="D92" s="35" t="s">
        <v>7</v>
      </c>
      <c r="E92" s="35">
        <v>7.4691071510314941</v>
      </c>
      <c r="F92" s="35">
        <v>1.1348189115524292</v>
      </c>
      <c r="G92" s="35">
        <v>3920</v>
      </c>
      <c r="H92" s="35">
        <v>83</v>
      </c>
      <c r="I92" s="35">
        <v>30562</v>
      </c>
      <c r="J92" s="35">
        <v>527</v>
      </c>
      <c r="K92" s="35">
        <v>27.227401733398438</v>
      </c>
      <c r="M92" s="35">
        <v>235</v>
      </c>
      <c r="O92" s="35">
        <v>582</v>
      </c>
      <c r="P92" s="35">
        <v>12</v>
      </c>
      <c r="Q92" s="35">
        <v>1</v>
      </c>
      <c r="R92" s="35">
        <v>405130336</v>
      </c>
      <c r="S92" s="35" t="s">
        <v>6</v>
      </c>
    </row>
    <row r="93" spans="1:19" x14ac:dyDescent="0.25">
      <c r="A93" s="35" t="s">
        <v>8</v>
      </c>
      <c r="B93" s="35">
        <v>6</v>
      </c>
      <c r="C93" s="35">
        <v>1</v>
      </c>
      <c r="D93" s="35" t="s">
        <v>15</v>
      </c>
      <c r="E93" s="35">
        <v>6.5151987075805664</v>
      </c>
      <c r="F93" s="35">
        <v>10.599668502807617</v>
      </c>
      <c r="G93" s="35">
        <v>4625</v>
      </c>
      <c r="H93" s="35">
        <v>176</v>
      </c>
      <c r="I93" s="35">
        <v>30562</v>
      </c>
      <c r="J93" s="35">
        <v>231</v>
      </c>
      <c r="K93" s="35">
        <v>13.467432975769043</v>
      </c>
      <c r="M93" s="35">
        <v>146</v>
      </c>
      <c r="O93" s="35">
        <v>338</v>
      </c>
      <c r="P93" s="35">
        <v>6</v>
      </c>
      <c r="Q93" s="35">
        <v>3</v>
      </c>
      <c r="R93" s="35">
        <v>12136620032</v>
      </c>
      <c r="S93" s="35" t="s">
        <v>14</v>
      </c>
    </row>
    <row r="94" spans="1:19" x14ac:dyDescent="0.25">
      <c r="A94" s="35" t="s">
        <v>8</v>
      </c>
      <c r="B94" s="35">
        <v>7</v>
      </c>
      <c r="C94" s="35">
        <v>0</v>
      </c>
      <c r="D94" s="35" t="s">
        <v>15</v>
      </c>
      <c r="E94" s="35">
        <v>6.5151987075805664</v>
      </c>
      <c r="F94" s="35">
        <v>0.99179929494857788</v>
      </c>
      <c r="G94" s="35">
        <v>4625</v>
      </c>
      <c r="H94" s="35">
        <v>94</v>
      </c>
      <c r="I94" s="35">
        <v>30562</v>
      </c>
      <c r="J94" s="35">
        <v>527</v>
      </c>
      <c r="K94" s="35">
        <v>13.467432975769043</v>
      </c>
      <c r="M94" s="35">
        <v>146</v>
      </c>
      <c r="O94" s="35">
        <v>338</v>
      </c>
      <c r="P94" s="35">
        <v>9</v>
      </c>
      <c r="Q94" s="35">
        <v>3</v>
      </c>
      <c r="R94" s="35">
        <v>398703328</v>
      </c>
      <c r="S94" s="35" t="s">
        <v>14</v>
      </c>
    </row>
    <row r="95" spans="1:19" x14ac:dyDescent="0.25">
      <c r="A95" s="35" t="s">
        <v>8</v>
      </c>
      <c r="B95" s="35">
        <v>7</v>
      </c>
      <c r="C95" s="35">
        <v>1</v>
      </c>
      <c r="D95" s="35" t="s">
        <v>7</v>
      </c>
      <c r="E95" s="35">
        <v>7.4691071510314941</v>
      </c>
      <c r="F95" s="35">
        <v>10.74327278137207</v>
      </c>
      <c r="G95" s="35">
        <v>3920</v>
      </c>
      <c r="H95" s="35">
        <v>173</v>
      </c>
      <c r="I95" s="35">
        <v>30562</v>
      </c>
      <c r="J95" s="35">
        <v>231</v>
      </c>
      <c r="K95" s="35">
        <v>27.227401733398438</v>
      </c>
      <c r="L95" s="35">
        <v>20.29597282409668</v>
      </c>
      <c r="M95" s="35">
        <v>235</v>
      </c>
      <c r="N95" s="35">
        <v>30</v>
      </c>
      <c r="O95" s="35">
        <v>582</v>
      </c>
      <c r="P95" s="35">
        <v>33</v>
      </c>
      <c r="Q95" s="35">
        <v>1</v>
      </c>
      <c r="R95" s="35">
        <v>11935775744</v>
      </c>
      <c r="S95" s="35" t="s">
        <v>6</v>
      </c>
    </row>
    <row r="96" spans="1:19" x14ac:dyDescent="0.25">
      <c r="A96" s="35" t="s">
        <v>8</v>
      </c>
      <c r="B96" s="35">
        <v>8</v>
      </c>
      <c r="C96" s="35">
        <v>0</v>
      </c>
      <c r="D96" s="35" t="s">
        <v>34</v>
      </c>
      <c r="E96" s="35">
        <v>5.387789249420166</v>
      </c>
      <c r="F96" s="35">
        <v>1.3448899984359741</v>
      </c>
      <c r="G96" s="35">
        <v>3893</v>
      </c>
      <c r="H96" s="35">
        <v>69</v>
      </c>
      <c r="I96" s="35">
        <v>30562</v>
      </c>
      <c r="J96" s="35">
        <v>527</v>
      </c>
      <c r="K96" s="35">
        <v>16.730785369873047</v>
      </c>
      <c r="M96" s="35">
        <v>247</v>
      </c>
      <c r="O96" s="35">
        <v>692</v>
      </c>
      <c r="P96" s="35">
        <v>8</v>
      </c>
      <c r="Q96" s="35">
        <v>60</v>
      </c>
      <c r="R96" s="35">
        <v>390018112</v>
      </c>
      <c r="S96" s="35" t="s">
        <v>33</v>
      </c>
    </row>
    <row r="97" spans="1:19" x14ac:dyDescent="0.25">
      <c r="A97" s="35" t="s">
        <v>8</v>
      </c>
      <c r="B97" s="35">
        <v>8</v>
      </c>
      <c r="C97" s="35">
        <v>1</v>
      </c>
      <c r="D97" s="35" t="s">
        <v>26</v>
      </c>
      <c r="E97" s="35">
        <v>3.8462939262390137</v>
      </c>
      <c r="F97" s="35">
        <v>6.7178077697753906</v>
      </c>
      <c r="G97" s="35">
        <v>16180</v>
      </c>
      <c r="H97" s="35">
        <v>204</v>
      </c>
      <c r="I97" s="35">
        <v>30562</v>
      </c>
      <c r="J97" s="35">
        <v>231</v>
      </c>
      <c r="K97" s="35">
        <v>9.4021120071411133</v>
      </c>
      <c r="L97" s="35">
        <v>11.986758232116699</v>
      </c>
      <c r="M97" s="35">
        <v>533</v>
      </c>
      <c r="N97" s="35">
        <v>15</v>
      </c>
      <c r="O97" s="35">
        <v>852</v>
      </c>
      <c r="P97" s="35">
        <v>17</v>
      </c>
      <c r="Q97" s="35">
        <v>28</v>
      </c>
      <c r="R97" s="35">
        <v>9277292544</v>
      </c>
      <c r="S97" s="35" t="s">
        <v>25</v>
      </c>
    </row>
    <row r="98" spans="1:19" x14ac:dyDescent="0.25">
      <c r="A98" s="35" t="s">
        <v>8</v>
      </c>
      <c r="B98" s="35">
        <v>9</v>
      </c>
      <c r="C98" s="35">
        <v>0</v>
      </c>
      <c r="D98" s="35" t="s">
        <v>42</v>
      </c>
      <c r="E98" s="35">
        <v>7.9879355430603027</v>
      </c>
      <c r="F98" s="35">
        <v>0.73089712858200073</v>
      </c>
      <c r="G98" s="35">
        <v>4407</v>
      </c>
      <c r="H98" s="35">
        <v>149</v>
      </c>
      <c r="I98" s="35">
        <v>30562</v>
      </c>
      <c r="J98" s="35">
        <v>527</v>
      </c>
      <c r="K98" s="35">
        <v>39.8101806640625</v>
      </c>
      <c r="L98" s="35">
        <v>1.3611904382705688</v>
      </c>
      <c r="M98" s="35">
        <v>537</v>
      </c>
      <c r="N98" s="35">
        <v>17</v>
      </c>
      <c r="O98" s="35">
        <v>1218</v>
      </c>
      <c r="P98" s="35">
        <v>31</v>
      </c>
      <c r="Q98" s="35">
        <v>720</v>
      </c>
      <c r="R98" s="35">
        <v>358870496</v>
      </c>
      <c r="S98" s="35" t="s">
        <v>41</v>
      </c>
    </row>
    <row r="99" spans="1:19" x14ac:dyDescent="0.25">
      <c r="A99" s="35" t="s">
        <v>8</v>
      </c>
      <c r="B99" s="35">
        <v>9</v>
      </c>
      <c r="C99" s="35">
        <v>1</v>
      </c>
      <c r="D99" s="35" t="s">
        <v>44</v>
      </c>
      <c r="E99" s="35">
        <v>5.6829042434692383</v>
      </c>
      <c r="F99" s="35">
        <v>12.730747222900391</v>
      </c>
      <c r="G99" s="35">
        <v>2988</v>
      </c>
      <c r="H99" s="35">
        <v>132</v>
      </c>
      <c r="I99" s="35">
        <v>30562</v>
      </c>
      <c r="J99" s="35">
        <v>231</v>
      </c>
      <c r="K99" s="35">
        <v>19.903564453125</v>
      </c>
      <c r="L99" s="35">
        <v>8.1976947784423828</v>
      </c>
      <c r="M99" s="35">
        <v>244</v>
      </c>
      <c r="N99" s="35">
        <v>17</v>
      </c>
      <c r="O99" s="35">
        <v>463</v>
      </c>
      <c r="P99" s="35">
        <v>24</v>
      </c>
      <c r="Q99" s="35">
        <v>732</v>
      </c>
      <c r="R99" s="35">
        <v>9000638464</v>
      </c>
      <c r="S99" s="35" t="s">
        <v>43</v>
      </c>
    </row>
    <row r="100" spans="1:19" x14ac:dyDescent="0.25">
      <c r="A100" s="35" t="s">
        <v>8</v>
      </c>
      <c r="B100" s="35">
        <v>10</v>
      </c>
      <c r="C100" s="35">
        <v>0</v>
      </c>
      <c r="D100" s="35" t="s">
        <v>24</v>
      </c>
      <c r="E100" s="35">
        <v>5.3705768585205078</v>
      </c>
      <c r="F100" s="35">
        <v>0.73531526327133179</v>
      </c>
      <c r="G100" s="35">
        <v>3691</v>
      </c>
      <c r="H100" s="35">
        <v>89</v>
      </c>
      <c r="I100" s="35">
        <v>30562</v>
      </c>
      <c r="J100" s="35">
        <v>527</v>
      </c>
      <c r="K100" s="35">
        <v>15.818531036376953</v>
      </c>
      <c r="M100" s="35">
        <v>192</v>
      </c>
      <c r="O100" s="35">
        <v>490</v>
      </c>
      <c r="P100" s="35">
        <v>11</v>
      </c>
      <c r="Q100" s="35">
        <v>11</v>
      </c>
      <c r="R100" s="35">
        <v>261036912</v>
      </c>
      <c r="S100" s="35" t="s">
        <v>23</v>
      </c>
    </row>
    <row r="101" spans="1:19" x14ac:dyDescent="0.25">
      <c r="A101" s="35" t="s">
        <v>8</v>
      </c>
      <c r="B101" s="35">
        <v>10</v>
      </c>
      <c r="C101" s="35">
        <v>1</v>
      </c>
      <c r="D101" s="35" t="s">
        <v>20</v>
      </c>
      <c r="E101" s="35">
        <v>6.4794840812683105</v>
      </c>
      <c r="F101" s="35">
        <v>6.9701061248779297</v>
      </c>
      <c r="G101" s="35">
        <v>3544</v>
      </c>
      <c r="H101" s="35">
        <v>169</v>
      </c>
      <c r="I101" s="35">
        <v>30562</v>
      </c>
      <c r="J101" s="35">
        <v>231</v>
      </c>
      <c r="K101" s="35">
        <v>21.403566360473633</v>
      </c>
      <c r="L101" s="35">
        <v>15.72708797454834</v>
      </c>
      <c r="M101" s="35">
        <v>131</v>
      </c>
      <c r="N101" s="35">
        <v>14</v>
      </c>
      <c r="O101" s="35">
        <v>359</v>
      </c>
      <c r="P101" s="35">
        <v>16</v>
      </c>
      <c r="Q101" s="35">
        <v>5</v>
      </c>
      <c r="R101" s="35">
        <v>7360432128</v>
      </c>
      <c r="S101" s="35" t="s">
        <v>19</v>
      </c>
    </row>
    <row r="102" spans="1:19" x14ac:dyDescent="0.25">
      <c r="A102" s="35" t="s">
        <v>9</v>
      </c>
      <c r="B102" s="35">
        <v>1</v>
      </c>
      <c r="C102" s="35">
        <v>0</v>
      </c>
      <c r="D102" s="35" t="s">
        <v>18</v>
      </c>
      <c r="E102" s="35">
        <v>21.071830749511719</v>
      </c>
      <c r="F102" s="35">
        <v>8.9409933090209961</v>
      </c>
      <c r="G102" s="35">
        <v>5968</v>
      </c>
      <c r="H102" s="35">
        <v>2119</v>
      </c>
      <c r="I102" s="35">
        <v>30562</v>
      </c>
      <c r="J102" s="35">
        <v>13247</v>
      </c>
      <c r="K102" s="35">
        <v>49.205551147460938</v>
      </c>
      <c r="L102" s="35">
        <v>13.534151077270508</v>
      </c>
      <c r="M102" s="35">
        <v>748</v>
      </c>
      <c r="N102" s="35">
        <v>110</v>
      </c>
      <c r="O102" s="35">
        <v>2031</v>
      </c>
      <c r="P102" s="35">
        <v>397</v>
      </c>
      <c r="Q102" s="35">
        <v>4</v>
      </c>
      <c r="R102" s="35">
        <v>75399397376</v>
      </c>
      <c r="S102" s="35" t="s">
        <v>17</v>
      </c>
    </row>
    <row r="103" spans="1:19" x14ac:dyDescent="0.25">
      <c r="A103" s="35" t="s">
        <v>9</v>
      </c>
      <c r="B103" s="35">
        <v>1</v>
      </c>
      <c r="C103" s="35">
        <v>1</v>
      </c>
      <c r="D103" s="35" t="s">
        <v>28</v>
      </c>
      <c r="E103" s="35">
        <v>14.900556564331055</v>
      </c>
      <c r="F103" s="35">
        <v>28.521482467651367</v>
      </c>
      <c r="G103" s="35">
        <v>5654</v>
      </c>
      <c r="H103" s="35">
        <v>972</v>
      </c>
      <c r="I103" s="35">
        <v>30562</v>
      </c>
      <c r="J103" s="35">
        <v>1916</v>
      </c>
      <c r="K103" s="35">
        <v>19.063745498657227</v>
      </c>
      <c r="L103" s="35">
        <v>39.816463470458984</v>
      </c>
      <c r="M103" s="35">
        <v>185</v>
      </c>
      <c r="N103" s="35">
        <v>30</v>
      </c>
      <c r="O103" s="35">
        <v>837</v>
      </c>
      <c r="P103" s="35">
        <v>54</v>
      </c>
      <c r="Q103" s="35">
        <v>30</v>
      </c>
      <c r="R103" s="35">
        <v>161460109312</v>
      </c>
      <c r="S103" s="35" t="s">
        <v>27</v>
      </c>
    </row>
    <row r="104" spans="1:19" x14ac:dyDescent="0.25">
      <c r="A104" s="35" t="s">
        <v>9</v>
      </c>
      <c r="B104" s="35">
        <v>2</v>
      </c>
      <c r="C104" s="35">
        <v>0</v>
      </c>
      <c r="D104" s="35" t="s">
        <v>28</v>
      </c>
      <c r="E104" s="35">
        <v>14.900556564331055</v>
      </c>
      <c r="F104" s="35">
        <v>5.5124597549438477</v>
      </c>
      <c r="G104" s="35">
        <v>5654</v>
      </c>
      <c r="H104" s="35">
        <v>2010</v>
      </c>
      <c r="I104" s="35">
        <v>30562</v>
      </c>
      <c r="J104" s="35">
        <v>13247</v>
      </c>
      <c r="K104" s="35">
        <v>19.063745498657227</v>
      </c>
      <c r="L104" s="35">
        <v>7.2235994338989258</v>
      </c>
      <c r="M104" s="35">
        <v>185</v>
      </c>
      <c r="N104" s="35">
        <v>35</v>
      </c>
      <c r="O104" s="35">
        <v>837</v>
      </c>
      <c r="P104" s="35">
        <v>186</v>
      </c>
      <c r="Q104" s="35">
        <v>30</v>
      </c>
      <c r="R104" s="35">
        <v>44904497152</v>
      </c>
      <c r="S104" s="35" t="s">
        <v>27</v>
      </c>
    </row>
    <row r="105" spans="1:19" x14ac:dyDescent="0.25">
      <c r="A105" s="35" t="s">
        <v>9</v>
      </c>
      <c r="B105" s="35">
        <v>2</v>
      </c>
      <c r="C105" s="35">
        <v>1</v>
      </c>
      <c r="D105" s="35" t="s">
        <v>18</v>
      </c>
      <c r="E105" s="35">
        <v>21.071830749511719</v>
      </c>
      <c r="F105" s="35">
        <v>23.390766143798828</v>
      </c>
      <c r="G105" s="35">
        <v>5968</v>
      </c>
      <c r="H105" s="35">
        <v>1020</v>
      </c>
      <c r="I105" s="35">
        <v>30562</v>
      </c>
      <c r="J105" s="35">
        <v>1916</v>
      </c>
      <c r="K105" s="35">
        <v>49.205551147460938</v>
      </c>
      <c r="L105" s="35">
        <v>32.738151550292969</v>
      </c>
      <c r="M105" s="35">
        <v>748</v>
      </c>
      <c r="N105" s="35">
        <v>123</v>
      </c>
      <c r="O105" s="35">
        <v>2031</v>
      </c>
      <c r="P105" s="35">
        <v>164</v>
      </c>
      <c r="Q105" s="35">
        <v>4</v>
      </c>
      <c r="R105" s="35">
        <v>132298170368</v>
      </c>
      <c r="S105" s="35" t="s">
        <v>17</v>
      </c>
    </row>
    <row r="106" spans="1:19" x14ac:dyDescent="0.25">
      <c r="A106" s="35" t="s">
        <v>9</v>
      </c>
      <c r="B106" s="35">
        <v>3</v>
      </c>
      <c r="C106" s="35">
        <v>0</v>
      </c>
      <c r="D106" s="35" t="s">
        <v>26</v>
      </c>
      <c r="E106" s="35">
        <v>3.8462939262390137</v>
      </c>
      <c r="F106" s="35">
        <v>1.2668275833129883</v>
      </c>
      <c r="G106" s="35">
        <v>16180</v>
      </c>
      <c r="H106" s="35">
        <v>7154</v>
      </c>
      <c r="I106" s="35">
        <v>30562</v>
      </c>
      <c r="J106" s="35">
        <v>13247</v>
      </c>
      <c r="K106" s="35">
        <v>9.4021120071411133</v>
      </c>
      <c r="L106" s="35">
        <v>2.6284630298614502</v>
      </c>
      <c r="M106" s="35">
        <v>533</v>
      </c>
      <c r="N106" s="35">
        <v>99</v>
      </c>
      <c r="O106" s="35">
        <v>852</v>
      </c>
      <c r="P106" s="35">
        <v>140</v>
      </c>
      <c r="Q106" s="35">
        <v>28</v>
      </c>
      <c r="R106" s="35">
        <v>34524852224</v>
      </c>
      <c r="S106" s="35" t="s">
        <v>25</v>
      </c>
    </row>
    <row r="107" spans="1:19" x14ac:dyDescent="0.25">
      <c r="A107" s="35" t="s">
        <v>9</v>
      </c>
      <c r="B107" s="35">
        <v>3</v>
      </c>
      <c r="C107" s="35">
        <v>1</v>
      </c>
      <c r="D107" s="35" t="s">
        <v>26</v>
      </c>
      <c r="E107" s="35">
        <v>3.8462939262390137</v>
      </c>
      <c r="F107" s="35">
        <v>10.915141105651855</v>
      </c>
      <c r="G107" s="35">
        <v>16180</v>
      </c>
      <c r="H107" s="35">
        <v>1481</v>
      </c>
      <c r="I107" s="35">
        <v>30562</v>
      </c>
      <c r="J107" s="35">
        <v>1916</v>
      </c>
      <c r="K107" s="35">
        <v>9.4021120071411133</v>
      </c>
      <c r="L107" s="35">
        <v>13.725895881652832</v>
      </c>
      <c r="M107" s="35">
        <v>533</v>
      </c>
      <c r="N107" s="35">
        <v>48</v>
      </c>
      <c r="O107" s="35">
        <v>852</v>
      </c>
      <c r="P107" s="35">
        <v>52</v>
      </c>
      <c r="Q107" s="35">
        <v>28</v>
      </c>
      <c r="R107" s="35">
        <v>94055768064</v>
      </c>
      <c r="S107" s="35" t="s">
        <v>25</v>
      </c>
    </row>
    <row r="108" spans="1:19" x14ac:dyDescent="0.25">
      <c r="A108" s="35" t="s">
        <v>9</v>
      </c>
      <c r="B108" s="35">
        <v>4</v>
      </c>
      <c r="C108" s="35">
        <v>0</v>
      </c>
      <c r="D108" s="35" t="s">
        <v>15</v>
      </c>
      <c r="E108" s="35">
        <v>6.5151987075805664</v>
      </c>
      <c r="F108" s="35">
        <v>2.5469348430633545</v>
      </c>
      <c r="G108" s="35">
        <v>4625</v>
      </c>
      <c r="H108" s="35">
        <v>1505</v>
      </c>
      <c r="I108" s="35">
        <v>30562</v>
      </c>
      <c r="J108" s="35">
        <v>13247</v>
      </c>
      <c r="K108" s="35">
        <v>13.467432975769043</v>
      </c>
      <c r="L108" s="35">
        <v>14.621490478515625</v>
      </c>
      <c r="M108" s="35">
        <v>146</v>
      </c>
      <c r="N108" s="35">
        <v>16</v>
      </c>
      <c r="O108" s="35">
        <v>338</v>
      </c>
      <c r="P108" s="35">
        <v>61</v>
      </c>
      <c r="Q108" s="35">
        <v>3</v>
      </c>
      <c r="R108" s="35">
        <v>14015781888</v>
      </c>
      <c r="S108" s="35" t="s">
        <v>14</v>
      </c>
    </row>
    <row r="109" spans="1:19" x14ac:dyDescent="0.25">
      <c r="A109" s="35" t="s">
        <v>9</v>
      </c>
      <c r="B109" s="35">
        <v>4</v>
      </c>
      <c r="C109" s="35">
        <v>1</v>
      </c>
      <c r="D109" s="35" t="s">
        <v>46</v>
      </c>
      <c r="E109" s="35">
        <v>7.495938777923584</v>
      </c>
      <c r="F109" s="35">
        <v>34.783767700195313</v>
      </c>
      <c r="G109" s="35">
        <v>2792</v>
      </c>
      <c r="H109" s="35">
        <v>415</v>
      </c>
      <c r="I109" s="35">
        <v>30562</v>
      </c>
      <c r="J109" s="35">
        <v>1916</v>
      </c>
      <c r="K109" s="35">
        <v>377.90020751953125</v>
      </c>
      <c r="L109" s="35">
        <v>1295.3883056640625</v>
      </c>
      <c r="M109" s="35">
        <v>47</v>
      </c>
      <c r="N109" s="35">
        <v>10</v>
      </c>
      <c r="O109" s="35">
        <v>145</v>
      </c>
      <c r="P109" s="35">
        <v>15</v>
      </c>
      <c r="Q109" s="35">
        <v>740</v>
      </c>
      <c r="R109" s="35">
        <v>53010460672</v>
      </c>
      <c r="S109" s="35" t="s">
        <v>45</v>
      </c>
    </row>
    <row r="110" spans="1:19" x14ac:dyDescent="0.25">
      <c r="A110" s="35" t="s">
        <v>9</v>
      </c>
      <c r="B110" s="35">
        <v>5</v>
      </c>
      <c r="C110" s="35">
        <v>0</v>
      </c>
      <c r="D110" s="35" t="s">
        <v>22</v>
      </c>
      <c r="E110" s="35">
        <v>12.686729431152344</v>
      </c>
      <c r="F110" s="35">
        <v>2.5601129531860352</v>
      </c>
      <c r="G110" s="35">
        <v>4593</v>
      </c>
      <c r="H110" s="35">
        <v>1420</v>
      </c>
      <c r="I110" s="35">
        <v>30562</v>
      </c>
      <c r="J110" s="35">
        <v>13247</v>
      </c>
      <c r="K110" s="35">
        <v>38.567600250244141</v>
      </c>
      <c r="L110" s="35">
        <v>20.832120895385742</v>
      </c>
      <c r="M110" s="35">
        <v>254</v>
      </c>
      <c r="N110" s="35">
        <v>21</v>
      </c>
      <c r="O110" s="35">
        <v>711</v>
      </c>
      <c r="P110" s="35">
        <v>114</v>
      </c>
      <c r="Q110" s="35">
        <v>6</v>
      </c>
      <c r="R110" s="35">
        <v>13043775488</v>
      </c>
      <c r="S110" s="35" t="s">
        <v>21</v>
      </c>
    </row>
    <row r="111" spans="1:19" x14ac:dyDescent="0.25">
      <c r="A111" s="35" t="s">
        <v>9</v>
      </c>
      <c r="B111" s="35">
        <v>5</v>
      </c>
      <c r="C111" s="35">
        <v>1</v>
      </c>
      <c r="D111" s="35" t="s">
        <v>15</v>
      </c>
      <c r="E111" s="35">
        <v>6.5151987075805664</v>
      </c>
      <c r="F111" s="35">
        <v>8.8842411041259766</v>
      </c>
      <c r="G111" s="35">
        <v>4625</v>
      </c>
      <c r="H111" s="35">
        <v>845</v>
      </c>
      <c r="I111" s="35">
        <v>30562</v>
      </c>
      <c r="J111" s="35">
        <v>1916</v>
      </c>
      <c r="K111" s="35">
        <v>13.467432975769043</v>
      </c>
      <c r="L111" s="35">
        <v>17.722959518432617</v>
      </c>
      <c r="M111" s="35">
        <v>146</v>
      </c>
      <c r="N111" s="35">
        <v>29</v>
      </c>
      <c r="O111" s="35">
        <v>338</v>
      </c>
      <c r="P111" s="35">
        <v>39</v>
      </c>
      <c r="Q111" s="35">
        <v>3</v>
      </c>
      <c r="R111" s="35">
        <v>39685906432</v>
      </c>
      <c r="S111" s="35" t="s">
        <v>14</v>
      </c>
    </row>
    <row r="112" spans="1:19" x14ac:dyDescent="0.25">
      <c r="A112" s="35" t="s">
        <v>9</v>
      </c>
      <c r="B112" s="35">
        <v>6</v>
      </c>
      <c r="C112" s="35">
        <v>0</v>
      </c>
      <c r="D112" s="35" t="s">
        <v>34</v>
      </c>
      <c r="E112" s="35">
        <v>5.387789249420166</v>
      </c>
      <c r="F112" s="35">
        <v>3.0868241786956787</v>
      </c>
      <c r="G112" s="35">
        <v>3893</v>
      </c>
      <c r="H112" s="35">
        <v>1171</v>
      </c>
      <c r="I112" s="35">
        <v>30562</v>
      </c>
      <c r="J112" s="35">
        <v>13247</v>
      </c>
      <c r="K112" s="35">
        <v>16.730785369873047</v>
      </c>
      <c r="L112" s="35">
        <v>11.221802711486816</v>
      </c>
      <c r="M112" s="35">
        <v>247</v>
      </c>
      <c r="N112" s="35">
        <v>27</v>
      </c>
      <c r="O112" s="35">
        <v>692</v>
      </c>
      <c r="P112" s="35">
        <v>102</v>
      </c>
      <c r="Q112" s="35">
        <v>60</v>
      </c>
      <c r="R112" s="35">
        <v>12702281728</v>
      </c>
      <c r="S112" s="35" t="s">
        <v>33</v>
      </c>
    </row>
    <row r="113" spans="1:19" x14ac:dyDescent="0.25">
      <c r="A113" s="35" t="s">
        <v>9</v>
      </c>
      <c r="B113" s="35">
        <v>6</v>
      </c>
      <c r="C113" s="35">
        <v>1</v>
      </c>
      <c r="D113" s="35" t="s">
        <v>22</v>
      </c>
      <c r="E113" s="35">
        <v>12.686729431152344</v>
      </c>
      <c r="F113" s="35">
        <v>9.5173969268798828</v>
      </c>
      <c r="G113" s="35">
        <v>4593</v>
      </c>
      <c r="H113" s="35">
        <v>822</v>
      </c>
      <c r="I113" s="35">
        <v>30562</v>
      </c>
      <c r="J113" s="35">
        <v>1916</v>
      </c>
      <c r="K113" s="35">
        <v>38.567600250244141</v>
      </c>
      <c r="L113" s="35">
        <v>15.198005676269531</v>
      </c>
      <c r="M113" s="35">
        <v>254</v>
      </c>
      <c r="N113" s="35">
        <v>45</v>
      </c>
      <c r="O113" s="35">
        <v>711</v>
      </c>
      <c r="P113" s="35">
        <v>59</v>
      </c>
      <c r="Q113" s="35">
        <v>6</v>
      </c>
      <c r="R113" s="35">
        <v>38754840576</v>
      </c>
      <c r="S113" s="35" t="s">
        <v>21</v>
      </c>
    </row>
    <row r="114" spans="1:19" x14ac:dyDescent="0.25">
      <c r="A114" s="35" t="s">
        <v>9</v>
      </c>
      <c r="B114" s="35">
        <v>7</v>
      </c>
      <c r="C114" s="35">
        <v>0</v>
      </c>
      <c r="D114" s="35" t="s">
        <v>7</v>
      </c>
      <c r="E114" s="35">
        <v>7.4691071510314941</v>
      </c>
      <c r="F114" s="35">
        <v>2.7538373470306396</v>
      </c>
      <c r="G114" s="35">
        <v>3920</v>
      </c>
      <c r="H114" s="35">
        <v>1138</v>
      </c>
      <c r="I114" s="35">
        <v>30562</v>
      </c>
      <c r="J114" s="35">
        <v>13247</v>
      </c>
      <c r="K114" s="35">
        <v>27.227401733398438</v>
      </c>
      <c r="L114" s="35">
        <v>23.123157501220703</v>
      </c>
      <c r="M114" s="35">
        <v>235</v>
      </c>
      <c r="N114" s="35">
        <v>22</v>
      </c>
      <c r="O114" s="35">
        <v>582</v>
      </c>
      <c r="P114" s="35">
        <v>91</v>
      </c>
      <c r="Q114" s="35">
        <v>1</v>
      </c>
      <c r="R114" s="35">
        <v>10963026944</v>
      </c>
      <c r="S114" s="35" t="s">
        <v>6</v>
      </c>
    </row>
    <row r="115" spans="1:19" x14ac:dyDescent="0.25">
      <c r="A115" s="35" t="s">
        <v>9</v>
      </c>
      <c r="B115" s="35">
        <v>7</v>
      </c>
      <c r="C115" s="35">
        <v>1</v>
      </c>
      <c r="D115" s="35" t="s">
        <v>30</v>
      </c>
      <c r="E115" s="35">
        <v>4.6569681167602539</v>
      </c>
      <c r="F115" s="35">
        <v>8.7979488372802734</v>
      </c>
      <c r="G115" s="35">
        <v>4072</v>
      </c>
      <c r="H115" s="35">
        <v>765</v>
      </c>
      <c r="I115" s="35">
        <v>30562</v>
      </c>
      <c r="J115" s="35">
        <v>1916</v>
      </c>
      <c r="K115" s="35">
        <v>16.198686599731445</v>
      </c>
      <c r="L115" s="35">
        <v>23.631196975708008</v>
      </c>
      <c r="M115" s="35">
        <v>97</v>
      </c>
      <c r="N115" s="35">
        <v>20</v>
      </c>
      <c r="O115" s="35">
        <v>339</v>
      </c>
      <c r="P115" s="35">
        <v>31</v>
      </c>
      <c r="Q115" s="35">
        <v>32</v>
      </c>
      <c r="R115" s="35">
        <v>36661051392</v>
      </c>
      <c r="S115" s="35" t="s">
        <v>29</v>
      </c>
    </row>
    <row r="116" spans="1:19" x14ac:dyDescent="0.25">
      <c r="A116" s="35" t="s">
        <v>9</v>
      </c>
      <c r="B116" s="35">
        <v>8</v>
      </c>
      <c r="C116" s="35">
        <v>0</v>
      </c>
      <c r="D116" s="35" t="s">
        <v>30</v>
      </c>
      <c r="E116" s="35">
        <v>4.6569681167602539</v>
      </c>
      <c r="F116" s="35">
        <v>2.0592606067657471</v>
      </c>
      <c r="G116" s="35">
        <v>4072</v>
      </c>
      <c r="H116" s="35">
        <v>1292</v>
      </c>
      <c r="I116" s="35">
        <v>30562</v>
      </c>
      <c r="J116" s="35">
        <v>13247</v>
      </c>
      <c r="K116" s="35">
        <v>16.198686599731445</v>
      </c>
      <c r="L116" s="35">
        <v>1.5982592105865479</v>
      </c>
      <c r="M116" s="35">
        <v>97</v>
      </c>
      <c r="N116" s="35">
        <v>16</v>
      </c>
      <c r="O116" s="35">
        <v>339</v>
      </c>
      <c r="P116" s="35">
        <v>98</v>
      </c>
      <c r="Q116" s="35">
        <v>32</v>
      </c>
      <c r="R116" s="35">
        <v>10376613888</v>
      </c>
      <c r="S116" s="35" t="s">
        <v>29</v>
      </c>
    </row>
    <row r="117" spans="1:19" x14ac:dyDescent="0.25">
      <c r="A117" s="35" t="s">
        <v>9</v>
      </c>
      <c r="B117" s="35">
        <v>8</v>
      </c>
      <c r="C117" s="35">
        <v>1</v>
      </c>
      <c r="D117" s="35" t="s">
        <v>42</v>
      </c>
      <c r="E117" s="35">
        <v>7.9879355430603027</v>
      </c>
      <c r="F117" s="35">
        <v>12.03388500213623</v>
      </c>
      <c r="G117" s="35">
        <v>4407</v>
      </c>
      <c r="H117" s="35">
        <v>627</v>
      </c>
      <c r="I117" s="35">
        <v>30562</v>
      </c>
      <c r="J117" s="35">
        <v>1916</v>
      </c>
      <c r="K117" s="35">
        <v>39.8101806640625</v>
      </c>
      <c r="L117" s="35">
        <v>72.333808898925781</v>
      </c>
      <c r="M117" s="35">
        <v>537</v>
      </c>
      <c r="N117" s="35">
        <v>91</v>
      </c>
      <c r="O117" s="35">
        <v>1218</v>
      </c>
      <c r="P117" s="35">
        <v>129</v>
      </c>
      <c r="Q117" s="35">
        <v>720</v>
      </c>
      <c r="R117" s="35">
        <v>28953528320</v>
      </c>
      <c r="S117" s="35" t="s">
        <v>41</v>
      </c>
    </row>
    <row r="118" spans="1:19" x14ac:dyDescent="0.25">
      <c r="A118" s="35" t="s">
        <v>9</v>
      </c>
      <c r="B118" s="35">
        <v>9</v>
      </c>
      <c r="C118" s="35">
        <v>0</v>
      </c>
      <c r="D118" s="35" t="s">
        <v>20</v>
      </c>
      <c r="E118" s="35">
        <v>6.4794840812683105</v>
      </c>
      <c r="F118" s="35">
        <v>2.4535150527954102</v>
      </c>
      <c r="G118" s="35">
        <v>3544</v>
      </c>
      <c r="H118" s="35">
        <v>1085</v>
      </c>
      <c r="I118" s="35">
        <v>30562</v>
      </c>
      <c r="J118" s="35">
        <v>13247</v>
      </c>
      <c r="K118" s="35">
        <v>21.403566360473633</v>
      </c>
      <c r="L118" s="35">
        <v>5.8667182922363281</v>
      </c>
      <c r="M118" s="35">
        <v>131</v>
      </c>
      <c r="N118" s="35">
        <v>25</v>
      </c>
      <c r="O118" s="35">
        <v>359</v>
      </c>
      <c r="P118" s="35">
        <v>81</v>
      </c>
      <c r="Q118" s="35">
        <v>5</v>
      </c>
      <c r="R118" s="35">
        <v>8795851776</v>
      </c>
      <c r="S118" s="35" t="s">
        <v>19</v>
      </c>
    </row>
    <row r="119" spans="1:19" x14ac:dyDescent="0.25">
      <c r="A119" s="35" t="s">
        <v>9</v>
      </c>
      <c r="B119" s="35">
        <v>9</v>
      </c>
      <c r="C119" s="35">
        <v>1</v>
      </c>
      <c r="D119" s="35" t="s">
        <v>7</v>
      </c>
      <c r="E119" s="35">
        <v>7.4691071510314941</v>
      </c>
      <c r="F119" s="35">
        <v>6.8677854537963867</v>
      </c>
      <c r="G119" s="35">
        <v>3920</v>
      </c>
      <c r="H119" s="35">
        <v>723</v>
      </c>
      <c r="I119" s="35">
        <v>30562</v>
      </c>
      <c r="J119" s="35">
        <v>1916</v>
      </c>
      <c r="K119" s="35">
        <v>27.227401733398438</v>
      </c>
      <c r="L119" s="35">
        <v>8.0135488510131836</v>
      </c>
      <c r="M119" s="35">
        <v>235</v>
      </c>
      <c r="N119" s="35">
        <v>44</v>
      </c>
      <c r="O119" s="35">
        <v>582</v>
      </c>
      <c r="P119" s="35">
        <v>61</v>
      </c>
      <c r="Q119" s="35">
        <v>1</v>
      </c>
      <c r="R119" s="35">
        <v>23947968512</v>
      </c>
      <c r="S119" s="35" t="s">
        <v>6</v>
      </c>
    </row>
    <row r="120" spans="1:19" x14ac:dyDescent="0.25">
      <c r="A120" s="35" t="s">
        <v>9</v>
      </c>
      <c r="B120" s="35">
        <v>10</v>
      </c>
      <c r="C120" s="35">
        <v>0</v>
      </c>
      <c r="D120" s="35" t="s">
        <v>24</v>
      </c>
      <c r="E120" s="35">
        <v>5.3705768585205078</v>
      </c>
      <c r="F120" s="35">
        <v>1.5785204172134399</v>
      </c>
      <c r="G120" s="35">
        <v>3691</v>
      </c>
      <c r="H120" s="35">
        <v>1092</v>
      </c>
      <c r="I120" s="35">
        <v>30562</v>
      </c>
      <c r="J120" s="35">
        <v>13247</v>
      </c>
      <c r="K120" s="35">
        <v>15.818531036376953</v>
      </c>
      <c r="L120" s="35">
        <v>1.4681462049484253</v>
      </c>
      <c r="M120" s="35">
        <v>192</v>
      </c>
      <c r="N120" s="35">
        <v>20</v>
      </c>
      <c r="O120" s="35">
        <v>490</v>
      </c>
      <c r="P120" s="35">
        <v>73</v>
      </c>
      <c r="Q120" s="35">
        <v>11</v>
      </c>
      <c r="R120" s="35">
        <v>5527978496</v>
      </c>
      <c r="S120" s="35" t="s">
        <v>23</v>
      </c>
    </row>
    <row r="121" spans="1:19" x14ac:dyDescent="0.25">
      <c r="A121" s="35" t="s">
        <v>9</v>
      </c>
      <c r="B121" s="35">
        <v>10</v>
      </c>
      <c r="C121" s="35">
        <v>1</v>
      </c>
      <c r="D121" s="35" t="s">
        <v>20</v>
      </c>
      <c r="E121" s="35">
        <v>6.4794840812683105</v>
      </c>
      <c r="F121" s="35">
        <v>6.2981204986572266</v>
      </c>
      <c r="G121" s="35">
        <v>3544</v>
      </c>
      <c r="H121" s="35">
        <v>665</v>
      </c>
      <c r="I121" s="35">
        <v>30562</v>
      </c>
      <c r="J121" s="35">
        <v>1916</v>
      </c>
      <c r="K121" s="35">
        <v>21.403566360473633</v>
      </c>
      <c r="L121" s="35">
        <v>18.330057144165039</v>
      </c>
      <c r="M121" s="35">
        <v>131</v>
      </c>
      <c r="N121" s="35">
        <v>29</v>
      </c>
      <c r="O121" s="35">
        <v>359</v>
      </c>
      <c r="P121" s="35">
        <v>43</v>
      </c>
      <c r="Q121" s="35">
        <v>5</v>
      </c>
      <c r="R121" s="35">
        <v>20179177472</v>
      </c>
      <c r="S121" s="35" t="s">
        <v>19</v>
      </c>
    </row>
    <row r="122" spans="1:19" x14ac:dyDescent="0.25">
      <c r="A122" s="35" t="s">
        <v>16</v>
      </c>
      <c r="B122" s="35">
        <v>1</v>
      </c>
      <c r="C122" s="35">
        <v>0</v>
      </c>
      <c r="D122" s="35" t="s">
        <v>18</v>
      </c>
      <c r="E122" s="35">
        <v>21.071830749511719</v>
      </c>
      <c r="F122" s="35">
        <v>9.6597900390625</v>
      </c>
      <c r="G122" s="35">
        <v>5968</v>
      </c>
      <c r="H122" s="35">
        <v>243</v>
      </c>
      <c r="I122" s="35">
        <v>30562</v>
      </c>
      <c r="J122" s="35">
        <v>6078</v>
      </c>
      <c r="K122" s="35">
        <v>49.205551147460938</v>
      </c>
      <c r="L122" s="35">
        <v>99.565834045410156</v>
      </c>
      <c r="M122" s="35">
        <v>748</v>
      </c>
      <c r="N122" s="35">
        <v>12</v>
      </c>
      <c r="O122" s="35">
        <v>2031</v>
      </c>
      <c r="P122" s="35">
        <v>376</v>
      </c>
      <c r="Q122" s="35">
        <v>4</v>
      </c>
      <c r="R122" s="35">
        <v>6984028160</v>
      </c>
      <c r="S122" s="35" t="s">
        <v>17</v>
      </c>
    </row>
    <row r="123" spans="1:19" x14ac:dyDescent="0.25">
      <c r="A123" s="35" t="s">
        <v>16</v>
      </c>
      <c r="B123" s="35">
        <v>1</v>
      </c>
      <c r="C123" s="35">
        <v>1</v>
      </c>
      <c r="D123" s="35" t="s">
        <v>18</v>
      </c>
      <c r="E123" s="35">
        <v>21.071830749511719</v>
      </c>
      <c r="F123" s="35">
        <v>31.185937881469727</v>
      </c>
      <c r="G123" s="35">
        <v>5968</v>
      </c>
      <c r="H123" s="35">
        <v>209</v>
      </c>
      <c r="I123" s="35">
        <v>30562</v>
      </c>
      <c r="J123" s="35">
        <v>1857</v>
      </c>
      <c r="K123" s="35">
        <v>49.205551147460938</v>
      </c>
      <c r="L123" s="35">
        <v>34.231716156005859</v>
      </c>
      <c r="M123" s="35">
        <v>748</v>
      </c>
      <c r="N123" s="35">
        <v>33</v>
      </c>
      <c r="O123" s="35">
        <v>2031</v>
      </c>
      <c r="P123" s="35">
        <v>244</v>
      </c>
      <c r="Q123" s="35">
        <v>4</v>
      </c>
      <c r="R123" s="35">
        <v>25853143040</v>
      </c>
      <c r="S123" s="35" t="s">
        <v>17</v>
      </c>
    </row>
    <row r="124" spans="1:19" x14ac:dyDescent="0.25">
      <c r="A124" s="35" t="s">
        <v>16</v>
      </c>
      <c r="B124" s="35">
        <v>2</v>
      </c>
      <c r="C124" s="35">
        <v>0</v>
      </c>
      <c r="D124" s="35" t="s">
        <v>26</v>
      </c>
      <c r="E124" s="35">
        <v>3.8462939262390137</v>
      </c>
      <c r="F124" s="35">
        <v>0.9471060037612915</v>
      </c>
      <c r="G124" s="35">
        <v>16180</v>
      </c>
      <c r="H124" s="35">
        <v>1710</v>
      </c>
      <c r="I124" s="35">
        <v>30562</v>
      </c>
      <c r="J124" s="35">
        <v>6078</v>
      </c>
      <c r="K124" s="35">
        <v>9.4021120071411133</v>
      </c>
      <c r="L124" s="35">
        <v>0.83828467130661011</v>
      </c>
      <c r="M124" s="35">
        <v>533</v>
      </c>
      <c r="N124" s="35">
        <v>36</v>
      </c>
      <c r="O124" s="35">
        <v>852</v>
      </c>
      <c r="P124" s="35">
        <v>155</v>
      </c>
      <c r="Q124" s="35">
        <v>28</v>
      </c>
      <c r="R124" s="35">
        <v>4410672640</v>
      </c>
      <c r="S124" s="35" t="s">
        <v>25</v>
      </c>
    </row>
    <row r="125" spans="1:19" x14ac:dyDescent="0.25">
      <c r="A125" s="35" t="s">
        <v>16</v>
      </c>
      <c r="B125" s="35">
        <v>2</v>
      </c>
      <c r="C125" s="35">
        <v>1</v>
      </c>
      <c r="D125" s="35" t="s">
        <v>26</v>
      </c>
      <c r="E125" s="35">
        <v>3.8462939262390137</v>
      </c>
      <c r="F125" s="35">
        <v>5.1924242973327637</v>
      </c>
      <c r="G125" s="35">
        <v>16180</v>
      </c>
      <c r="H125" s="35">
        <v>746</v>
      </c>
      <c r="I125" s="35">
        <v>30562</v>
      </c>
      <c r="J125" s="35">
        <v>1857</v>
      </c>
      <c r="K125" s="35">
        <v>9.4021120071411133</v>
      </c>
      <c r="L125" s="35">
        <v>6.4017548561096191</v>
      </c>
      <c r="M125" s="35">
        <v>533</v>
      </c>
      <c r="N125" s="35">
        <v>50</v>
      </c>
      <c r="O125" s="35">
        <v>852</v>
      </c>
      <c r="P125" s="35">
        <v>122</v>
      </c>
      <c r="Q125" s="35">
        <v>28</v>
      </c>
      <c r="R125" s="35">
        <v>15457847296</v>
      </c>
      <c r="S125" s="35" t="s">
        <v>25</v>
      </c>
    </row>
    <row r="126" spans="1:19" x14ac:dyDescent="0.25">
      <c r="A126" s="35" t="s">
        <v>16</v>
      </c>
      <c r="B126" s="35">
        <v>3</v>
      </c>
      <c r="C126" s="35">
        <v>0</v>
      </c>
      <c r="D126" s="35" t="s">
        <v>38</v>
      </c>
      <c r="E126" s="35">
        <v>7.9769296646118164</v>
      </c>
      <c r="F126" s="35">
        <v>1.1357421875</v>
      </c>
      <c r="G126" s="35">
        <v>7074</v>
      </c>
      <c r="H126" s="35">
        <v>755</v>
      </c>
      <c r="I126" s="35">
        <v>30562</v>
      </c>
      <c r="J126" s="35">
        <v>6078</v>
      </c>
      <c r="K126" s="35">
        <v>35.811843872070313</v>
      </c>
      <c r="L126" s="35">
        <v>1.6703763008117676</v>
      </c>
      <c r="M126" s="35">
        <v>577</v>
      </c>
      <c r="N126" s="35">
        <v>47</v>
      </c>
      <c r="O126" s="35">
        <v>1249</v>
      </c>
      <c r="P126" s="35">
        <v>340</v>
      </c>
      <c r="Q126" s="35">
        <v>400</v>
      </c>
      <c r="R126" s="35">
        <v>2227190528</v>
      </c>
      <c r="S126" s="35" t="s">
        <v>37</v>
      </c>
    </row>
    <row r="127" spans="1:19" x14ac:dyDescent="0.25">
      <c r="A127" s="35" t="s">
        <v>16</v>
      </c>
      <c r="B127" s="35">
        <v>3</v>
      </c>
      <c r="C127" s="35">
        <v>1</v>
      </c>
      <c r="D127" s="35" t="s">
        <v>42</v>
      </c>
      <c r="E127" s="35">
        <v>7.9879355430603027</v>
      </c>
      <c r="F127" s="35">
        <v>11.046208381652832</v>
      </c>
      <c r="G127" s="35">
        <v>4407</v>
      </c>
      <c r="H127" s="35">
        <v>254</v>
      </c>
      <c r="I127" s="35">
        <v>30562</v>
      </c>
      <c r="J127" s="35">
        <v>1857</v>
      </c>
      <c r="K127" s="35">
        <v>39.8101806640625</v>
      </c>
      <c r="L127" s="35">
        <v>27.806324005126953</v>
      </c>
      <c r="M127" s="35">
        <v>537</v>
      </c>
      <c r="N127" s="35">
        <v>54</v>
      </c>
      <c r="O127" s="35">
        <v>1218</v>
      </c>
      <c r="P127" s="35">
        <v>201</v>
      </c>
      <c r="Q127" s="35">
        <v>720</v>
      </c>
      <c r="R127" s="35">
        <v>9919495168</v>
      </c>
      <c r="S127" s="35" t="s">
        <v>41</v>
      </c>
    </row>
    <row r="128" spans="1:19" x14ac:dyDescent="0.25">
      <c r="A128" s="35" t="s">
        <v>16</v>
      </c>
      <c r="B128" s="35">
        <v>4</v>
      </c>
      <c r="C128" s="35">
        <v>0</v>
      </c>
      <c r="D128" s="35" t="s">
        <v>28</v>
      </c>
      <c r="E128" s="35">
        <v>14.900556564331055</v>
      </c>
      <c r="F128" s="35">
        <v>2.7687563896179199</v>
      </c>
      <c r="G128" s="35">
        <v>5654</v>
      </c>
      <c r="H128" s="35">
        <v>207</v>
      </c>
      <c r="I128" s="35">
        <v>30562</v>
      </c>
      <c r="J128" s="35">
        <v>6078</v>
      </c>
      <c r="K128" s="35">
        <v>19.063745498657227</v>
      </c>
      <c r="M128" s="35">
        <v>185</v>
      </c>
      <c r="O128" s="35">
        <v>837</v>
      </c>
      <c r="P128" s="35">
        <v>180</v>
      </c>
      <c r="Q128" s="35">
        <v>30</v>
      </c>
      <c r="R128" s="35">
        <v>1572653696</v>
      </c>
      <c r="S128" s="35" t="s">
        <v>27</v>
      </c>
    </row>
    <row r="129" spans="1:19" x14ac:dyDescent="0.25">
      <c r="A129" s="35" t="s">
        <v>16</v>
      </c>
      <c r="B129" s="35">
        <v>4</v>
      </c>
      <c r="C129" s="35">
        <v>1</v>
      </c>
      <c r="D129" s="35" t="s">
        <v>28</v>
      </c>
      <c r="E129" s="35">
        <v>14.900556564331055</v>
      </c>
      <c r="F129" s="35">
        <v>11.732291221618652</v>
      </c>
      <c r="G129" s="35">
        <v>5654</v>
      </c>
      <c r="H129" s="35">
        <v>181</v>
      </c>
      <c r="I129" s="35">
        <v>30562</v>
      </c>
      <c r="J129" s="35">
        <v>1857</v>
      </c>
      <c r="K129" s="35">
        <v>19.063745498657227</v>
      </c>
      <c r="L129" s="35">
        <v>23.393346786499023</v>
      </c>
      <c r="M129" s="35">
        <v>185</v>
      </c>
      <c r="N129" s="35">
        <v>15</v>
      </c>
      <c r="O129" s="35">
        <v>837</v>
      </c>
      <c r="P129" s="35">
        <v>133</v>
      </c>
      <c r="Q129" s="35">
        <v>30</v>
      </c>
      <c r="R129" s="35">
        <v>9338903552</v>
      </c>
      <c r="S129" s="35" t="s">
        <v>27</v>
      </c>
    </row>
    <row r="130" spans="1:19" x14ac:dyDescent="0.25">
      <c r="A130" s="35" t="s">
        <v>16</v>
      </c>
      <c r="B130" s="35">
        <v>5</v>
      </c>
      <c r="C130" s="35">
        <v>0</v>
      </c>
      <c r="D130" s="35" t="s">
        <v>15</v>
      </c>
      <c r="E130" s="35">
        <v>6.5151987075805664</v>
      </c>
      <c r="F130" s="35">
        <v>2.5398373603820801</v>
      </c>
      <c r="G130" s="35">
        <v>4625</v>
      </c>
      <c r="H130" s="35">
        <v>161</v>
      </c>
      <c r="I130" s="35">
        <v>30562</v>
      </c>
      <c r="J130" s="35">
        <v>6078</v>
      </c>
      <c r="O130" s="35">
        <v>338</v>
      </c>
      <c r="P130" s="35">
        <v>46</v>
      </c>
      <c r="Q130" s="35">
        <v>3</v>
      </c>
      <c r="R130" s="35">
        <v>1084510592</v>
      </c>
      <c r="S130" s="35" t="s">
        <v>14</v>
      </c>
    </row>
    <row r="131" spans="1:19" x14ac:dyDescent="0.25">
      <c r="A131" s="35" t="s">
        <v>16</v>
      </c>
      <c r="B131" s="35">
        <v>5</v>
      </c>
      <c r="C131" s="35">
        <v>1</v>
      </c>
      <c r="D131" s="35" t="s">
        <v>38</v>
      </c>
      <c r="E131" s="35">
        <v>7.9769296646118164</v>
      </c>
      <c r="F131" s="35">
        <v>5.3371725082397461</v>
      </c>
      <c r="G131" s="35">
        <v>7074</v>
      </c>
      <c r="H131" s="35">
        <v>455</v>
      </c>
      <c r="I131" s="35">
        <v>30562</v>
      </c>
      <c r="J131" s="35">
        <v>1857</v>
      </c>
      <c r="K131" s="35">
        <v>35.811843872070313</v>
      </c>
      <c r="L131" s="35">
        <v>16.669086456298828</v>
      </c>
      <c r="M131" s="35">
        <v>577</v>
      </c>
      <c r="N131" s="35">
        <v>77</v>
      </c>
      <c r="O131" s="35">
        <v>1249</v>
      </c>
      <c r="P131" s="35">
        <v>249</v>
      </c>
      <c r="Q131" s="35">
        <v>400</v>
      </c>
      <c r="R131" s="35">
        <v>9115890688</v>
      </c>
      <c r="S131" s="35" t="s">
        <v>37</v>
      </c>
    </row>
    <row r="132" spans="1:19" x14ac:dyDescent="0.25">
      <c r="A132" s="35" t="s">
        <v>16</v>
      </c>
      <c r="B132" s="35">
        <v>6</v>
      </c>
      <c r="C132" s="35">
        <v>0</v>
      </c>
      <c r="D132" s="35" t="s">
        <v>22</v>
      </c>
      <c r="E132" s="35">
        <v>12.686729431152344</v>
      </c>
      <c r="F132" s="35">
        <v>2.4805357456207275</v>
      </c>
      <c r="G132" s="35">
        <v>4593</v>
      </c>
      <c r="H132" s="35">
        <v>157</v>
      </c>
      <c r="I132" s="35">
        <v>30562</v>
      </c>
      <c r="J132" s="35">
        <v>6078</v>
      </c>
      <c r="K132" s="35">
        <v>38.567600250244141</v>
      </c>
      <c r="M132" s="35">
        <v>254</v>
      </c>
      <c r="O132" s="35">
        <v>711</v>
      </c>
      <c r="P132" s="35">
        <v>145</v>
      </c>
      <c r="Q132" s="35">
        <v>6</v>
      </c>
      <c r="R132" s="35">
        <v>1004616960</v>
      </c>
      <c r="S132" s="35" t="s">
        <v>21</v>
      </c>
    </row>
    <row r="133" spans="1:19" x14ac:dyDescent="0.25">
      <c r="A133" s="35" t="s">
        <v>16</v>
      </c>
      <c r="B133" s="35">
        <v>6</v>
      </c>
      <c r="C133" s="35">
        <v>1</v>
      </c>
      <c r="D133" s="35" t="s">
        <v>32</v>
      </c>
      <c r="E133" s="35">
        <v>3.3590471744537354</v>
      </c>
      <c r="F133" s="35">
        <v>13.775972366333008</v>
      </c>
      <c r="G133" s="35">
        <v>2983</v>
      </c>
      <c r="H133" s="35">
        <v>179</v>
      </c>
      <c r="I133" s="35">
        <v>30562</v>
      </c>
      <c r="J133" s="35">
        <v>1857</v>
      </c>
      <c r="K133" s="35">
        <v>24.763813018798828</v>
      </c>
      <c r="L133" s="35">
        <v>50.642593383789063</v>
      </c>
      <c r="M133" s="35">
        <v>169</v>
      </c>
      <c r="N133" s="35">
        <v>30</v>
      </c>
      <c r="O133" s="35">
        <v>411</v>
      </c>
      <c r="P133" s="35">
        <v>78</v>
      </c>
      <c r="Q133" s="35">
        <v>52</v>
      </c>
      <c r="R133" s="35">
        <v>8045167616</v>
      </c>
      <c r="S133" s="35" t="s">
        <v>31</v>
      </c>
    </row>
    <row r="134" spans="1:19" x14ac:dyDescent="0.25">
      <c r="A134" s="35" t="s">
        <v>16</v>
      </c>
      <c r="B134" s="35">
        <v>7</v>
      </c>
      <c r="C134" s="35">
        <v>0</v>
      </c>
      <c r="D134" s="35" t="s">
        <v>162</v>
      </c>
      <c r="E134" s="35">
        <v>0.89380055665969849</v>
      </c>
      <c r="F134" s="35">
        <v>0.56682920455932617</v>
      </c>
      <c r="G134" s="35">
        <v>7578</v>
      </c>
      <c r="H134" s="35">
        <v>545</v>
      </c>
      <c r="I134" s="35">
        <v>30562</v>
      </c>
      <c r="J134" s="35">
        <v>6078</v>
      </c>
      <c r="Q134" s="35">
        <v>406</v>
      </c>
      <c r="R134" s="35">
        <v>713637952</v>
      </c>
      <c r="S134" s="35" t="s">
        <v>163</v>
      </c>
    </row>
    <row r="135" spans="1:19" x14ac:dyDescent="0.25">
      <c r="A135" s="35" t="s">
        <v>16</v>
      </c>
      <c r="B135" s="35">
        <v>7</v>
      </c>
      <c r="C135" s="35">
        <v>1</v>
      </c>
      <c r="D135" s="35" t="s">
        <v>15</v>
      </c>
      <c r="E135" s="35">
        <v>6.5151987075805664</v>
      </c>
      <c r="F135" s="35">
        <v>7.1997313499450684</v>
      </c>
      <c r="G135" s="35">
        <v>4625</v>
      </c>
      <c r="H135" s="35">
        <v>161</v>
      </c>
      <c r="I135" s="35">
        <v>30562</v>
      </c>
      <c r="J135" s="35">
        <v>1857</v>
      </c>
      <c r="K135" s="35">
        <v>13.467432975769043</v>
      </c>
      <c r="L135" s="35">
        <v>22.223079681396484</v>
      </c>
      <c r="M135" s="35">
        <v>146</v>
      </c>
      <c r="N135" s="35">
        <v>9</v>
      </c>
      <c r="O135" s="35">
        <v>338</v>
      </c>
      <c r="P135" s="35">
        <v>42</v>
      </c>
      <c r="Q135" s="35">
        <v>3</v>
      </c>
      <c r="R135" s="35">
        <v>4701424640</v>
      </c>
      <c r="S135" s="35" t="s">
        <v>14</v>
      </c>
    </row>
    <row r="136" spans="1:19" x14ac:dyDescent="0.25">
      <c r="A136" s="35" t="s">
        <v>16</v>
      </c>
      <c r="B136" s="35">
        <v>8</v>
      </c>
      <c r="C136" s="35">
        <v>0</v>
      </c>
      <c r="D136" s="35" t="s">
        <v>34</v>
      </c>
      <c r="E136" s="35">
        <v>5.387789249420166</v>
      </c>
      <c r="F136" s="35">
        <v>1.9390711784362793</v>
      </c>
      <c r="G136" s="35">
        <v>3893</v>
      </c>
      <c r="H136" s="35">
        <v>118</v>
      </c>
      <c r="I136" s="35">
        <v>30562</v>
      </c>
      <c r="J136" s="35">
        <v>6078</v>
      </c>
      <c r="K136" s="35">
        <v>16.730785369873047</v>
      </c>
      <c r="M136" s="35">
        <v>247</v>
      </c>
      <c r="O136" s="35">
        <v>692</v>
      </c>
      <c r="P136" s="35">
        <v>131</v>
      </c>
      <c r="Q136" s="35">
        <v>60</v>
      </c>
      <c r="R136" s="35">
        <v>637954432</v>
      </c>
      <c r="S136" s="35" t="s">
        <v>33</v>
      </c>
    </row>
    <row r="137" spans="1:19" x14ac:dyDescent="0.25">
      <c r="A137" s="35" t="s">
        <v>16</v>
      </c>
      <c r="B137" s="35">
        <v>8</v>
      </c>
      <c r="C137" s="35">
        <v>1</v>
      </c>
      <c r="D137" s="35" t="s">
        <v>40</v>
      </c>
      <c r="E137" s="35">
        <v>2.4060108661651611</v>
      </c>
      <c r="F137" s="35">
        <v>6.3257613182067871</v>
      </c>
      <c r="G137" s="35">
        <v>2657</v>
      </c>
      <c r="H137" s="35">
        <v>201</v>
      </c>
      <c r="I137" s="35">
        <v>30562</v>
      </c>
      <c r="J137" s="35">
        <v>1857</v>
      </c>
      <c r="K137" s="35">
        <v>10.106352806091309</v>
      </c>
      <c r="L137" s="35">
        <v>8.6424341201782227</v>
      </c>
      <c r="M137" s="35">
        <v>127</v>
      </c>
      <c r="N137" s="35">
        <v>22</v>
      </c>
      <c r="O137" s="35">
        <v>289</v>
      </c>
      <c r="P137" s="35">
        <v>93</v>
      </c>
      <c r="Q137" s="35">
        <v>706</v>
      </c>
      <c r="R137" s="35">
        <v>4257237248</v>
      </c>
      <c r="S137" s="35" t="s">
        <v>39</v>
      </c>
    </row>
    <row r="138" spans="1:19" x14ac:dyDescent="0.25">
      <c r="A138" s="35" t="s">
        <v>16</v>
      </c>
      <c r="B138" s="35">
        <v>9</v>
      </c>
      <c r="C138" s="35">
        <v>0</v>
      </c>
      <c r="D138" s="35" t="s">
        <v>42</v>
      </c>
      <c r="E138" s="35">
        <v>7.9879355430603027</v>
      </c>
      <c r="F138" s="35">
        <v>0.86535811424255371</v>
      </c>
      <c r="G138" s="35">
        <v>4407</v>
      </c>
      <c r="H138" s="35">
        <v>329</v>
      </c>
      <c r="I138" s="35">
        <v>30562</v>
      </c>
      <c r="J138" s="35">
        <v>6078</v>
      </c>
      <c r="K138" s="35">
        <v>39.8101806640625</v>
      </c>
      <c r="L138" s="35">
        <v>0.96118813753128052</v>
      </c>
      <c r="M138" s="35">
        <v>537</v>
      </c>
      <c r="N138" s="35">
        <v>24</v>
      </c>
      <c r="O138" s="35">
        <v>1218</v>
      </c>
      <c r="P138" s="35">
        <v>231</v>
      </c>
      <c r="Q138" s="35">
        <v>720</v>
      </c>
      <c r="R138" s="35">
        <v>626519296</v>
      </c>
      <c r="S138" s="35" t="s">
        <v>41</v>
      </c>
    </row>
    <row r="139" spans="1:19" x14ac:dyDescent="0.25">
      <c r="A139" s="35" t="s">
        <v>16</v>
      </c>
      <c r="B139" s="35">
        <v>9</v>
      </c>
      <c r="C139" s="35">
        <v>1</v>
      </c>
      <c r="D139" s="35" t="s">
        <v>156</v>
      </c>
      <c r="E139" s="35">
        <v>7.0660033226013184</v>
      </c>
      <c r="F139" s="35">
        <v>9.3037185668945313</v>
      </c>
      <c r="G139" s="35">
        <v>2793</v>
      </c>
      <c r="H139" s="35">
        <v>158</v>
      </c>
      <c r="I139" s="35">
        <v>30562</v>
      </c>
      <c r="J139" s="35">
        <v>1857</v>
      </c>
      <c r="K139" s="35">
        <v>27.864320755004883</v>
      </c>
      <c r="L139" s="35">
        <v>46.669242858886719</v>
      </c>
      <c r="M139" s="35">
        <v>384</v>
      </c>
      <c r="N139" s="35">
        <v>22</v>
      </c>
      <c r="O139" s="35">
        <v>812</v>
      </c>
      <c r="P139" s="35">
        <v>130</v>
      </c>
      <c r="Q139" s="35">
        <v>75</v>
      </c>
      <c r="R139" s="35">
        <v>4009902848</v>
      </c>
      <c r="S139" s="35" t="s">
        <v>157</v>
      </c>
    </row>
    <row r="140" spans="1:19" x14ac:dyDescent="0.25">
      <c r="A140" s="35" t="s">
        <v>16</v>
      </c>
      <c r="B140" s="35">
        <v>10</v>
      </c>
      <c r="C140" s="35">
        <v>0</v>
      </c>
      <c r="D140" s="35" t="s">
        <v>156</v>
      </c>
      <c r="E140" s="35">
        <v>7.0660033226013184</v>
      </c>
      <c r="F140" s="35">
        <v>1.5145424604415894</v>
      </c>
      <c r="G140" s="35">
        <v>2793</v>
      </c>
      <c r="H140" s="35">
        <v>172</v>
      </c>
      <c r="I140" s="35">
        <v>30562</v>
      </c>
      <c r="J140" s="35">
        <v>6078</v>
      </c>
      <c r="K140" s="35">
        <v>27.864320755004883</v>
      </c>
      <c r="L140" s="35">
        <v>3.266141414642334</v>
      </c>
      <c r="M140" s="35">
        <v>384</v>
      </c>
      <c r="N140" s="35">
        <v>10</v>
      </c>
      <c r="O140" s="35">
        <v>812</v>
      </c>
      <c r="P140" s="35">
        <v>113</v>
      </c>
      <c r="Q140" s="35">
        <v>75</v>
      </c>
      <c r="R140" s="35">
        <v>501313568</v>
      </c>
      <c r="S140" s="35" t="s">
        <v>157</v>
      </c>
    </row>
    <row r="141" spans="1:19" x14ac:dyDescent="0.25">
      <c r="A141" s="35" t="s">
        <v>16</v>
      </c>
      <c r="B141" s="35">
        <v>10</v>
      </c>
      <c r="C141" s="35">
        <v>1</v>
      </c>
      <c r="D141" s="35" t="s">
        <v>22</v>
      </c>
      <c r="E141" s="35">
        <v>12.686729431152344</v>
      </c>
      <c r="F141" s="35">
        <v>5.5749773979187012</v>
      </c>
      <c r="G141" s="35">
        <v>4593</v>
      </c>
      <c r="H141" s="35">
        <v>162</v>
      </c>
      <c r="I141" s="35">
        <v>30562</v>
      </c>
      <c r="J141" s="35">
        <v>1857</v>
      </c>
      <c r="K141" s="35">
        <v>38.567600250244141</v>
      </c>
      <c r="L141" s="35">
        <v>4.5934004783630371</v>
      </c>
      <c r="M141" s="35">
        <v>254</v>
      </c>
      <c r="N141" s="35">
        <v>21</v>
      </c>
      <c r="O141" s="35">
        <v>711</v>
      </c>
      <c r="P141" s="35">
        <v>122</v>
      </c>
      <c r="Q141" s="35">
        <v>6</v>
      </c>
      <c r="R141" s="35">
        <v>3634885120</v>
      </c>
      <c r="S141" s="35" t="s">
        <v>21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K49" sqref="K49:K50"/>
    </sheetView>
  </sheetViews>
  <sheetFormatPr defaultRowHeight="14.4" x14ac:dyDescent="0.3"/>
  <cols>
    <col min="1" max="1" width="15.33203125" customWidth="1"/>
    <col min="11" max="11" width="13.33203125" customWidth="1"/>
    <col min="12" max="12" width="14" bestFit="1" customWidth="1"/>
    <col min="13" max="13" width="10.44140625" bestFit="1" customWidth="1"/>
    <col min="14" max="14" width="37.44140625" customWidth="1"/>
  </cols>
  <sheetData>
    <row r="1" spans="1:12" x14ac:dyDescent="0.3">
      <c r="B1" s="1" t="s">
        <v>48</v>
      </c>
      <c r="C1" s="1" t="s">
        <v>49</v>
      </c>
      <c r="D1" s="1" t="s">
        <v>50</v>
      </c>
      <c r="E1" s="1" t="s">
        <v>51</v>
      </c>
      <c r="F1" s="1" t="s">
        <v>52</v>
      </c>
      <c r="G1" s="1" t="s">
        <v>53</v>
      </c>
      <c r="H1" s="1" t="s">
        <v>54</v>
      </c>
    </row>
    <row r="2" spans="1:12" x14ac:dyDescent="0.3">
      <c r="A2" s="5" t="s">
        <v>55</v>
      </c>
      <c r="B2" s="1"/>
      <c r="C2" s="1"/>
      <c r="D2" s="1"/>
      <c r="E2" s="1"/>
      <c r="F2" s="1"/>
      <c r="G2" s="1"/>
      <c r="H2" s="1"/>
      <c r="L2" s="70" t="s">
        <v>181</v>
      </c>
    </row>
    <row r="3" spans="1:12" x14ac:dyDescent="0.3">
      <c r="A3" s="97" t="s">
        <v>191</v>
      </c>
      <c r="B3" s="48">
        <v>3</v>
      </c>
      <c r="C3" s="48">
        <v>2</v>
      </c>
      <c r="D3" s="48">
        <v>5</v>
      </c>
      <c r="E3" s="48">
        <v>3</v>
      </c>
      <c r="F3" s="48">
        <v>2</v>
      </c>
      <c r="G3" s="48">
        <v>1</v>
      </c>
      <c r="H3" s="48" t="s">
        <v>56</v>
      </c>
      <c r="K3" s="1" t="s">
        <v>55</v>
      </c>
      <c r="L3" s="70" t="s">
        <v>184</v>
      </c>
    </row>
    <row r="4" spans="1:12" x14ac:dyDescent="0.3">
      <c r="K4" t="s">
        <v>140</v>
      </c>
      <c r="L4">
        <v>1</v>
      </c>
    </row>
    <row r="5" spans="1:12" x14ac:dyDescent="0.3">
      <c r="A5" s="5" t="s">
        <v>57</v>
      </c>
      <c r="K5" s="4" t="s">
        <v>141</v>
      </c>
      <c r="L5">
        <v>2</v>
      </c>
    </row>
    <row r="6" spans="1:12" x14ac:dyDescent="0.3">
      <c r="A6" t="s">
        <v>80</v>
      </c>
      <c r="B6" s="24">
        <v>3</v>
      </c>
      <c r="C6" s="24">
        <v>1</v>
      </c>
      <c r="D6" s="24">
        <v>2</v>
      </c>
      <c r="E6">
        <v>3</v>
      </c>
      <c r="F6">
        <v>1</v>
      </c>
      <c r="G6">
        <v>1</v>
      </c>
      <c r="H6" t="s">
        <v>56</v>
      </c>
      <c r="K6" t="s">
        <v>142</v>
      </c>
      <c r="L6">
        <v>3</v>
      </c>
    </row>
    <row r="7" spans="1:12" x14ac:dyDescent="0.3">
      <c r="A7" t="s">
        <v>58</v>
      </c>
      <c r="B7" s="24">
        <v>2</v>
      </c>
      <c r="C7" s="24">
        <v>1</v>
      </c>
      <c r="D7" s="24">
        <v>1</v>
      </c>
      <c r="E7">
        <v>1</v>
      </c>
      <c r="F7">
        <v>1</v>
      </c>
      <c r="G7">
        <v>1</v>
      </c>
      <c r="H7" t="s">
        <v>56</v>
      </c>
      <c r="K7" t="s">
        <v>143</v>
      </c>
      <c r="L7">
        <v>4</v>
      </c>
    </row>
    <row r="8" spans="1:12" x14ac:dyDescent="0.3">
      <c r="A8" t="s">
        <v>59</v>
      </c>
      <c r="B8" s="24">
        <v>3</v>
      </c>
      <c r="C8" s="24">
        <v>1</v>
      </c>
      <c r="D8" s="24">
        <v>1</v>
      </c>
      <c r="E8">
        <v>1</v>
      </c>
      <c r="F8">
        <v>1</v>
      </c>
      <c r="G8" t="s">
        <v>56</v>
      </c>
      <c r="H8" t="s">
        <v>56</v>
      </c>
      <c r="K8" t="s">
        <v>144</v>
      </c>
      <c r="L8">
        <v>5</v>
      </c>
    </row>
    <row r="10" spans="1:12" x14ac:dyDescent="0.3">
      <c r="A10" s="5" t="s">
        <v>60</v>
      </c>
    </row>
    <row r="11" spans="1:12" x14ac:dyDescent="0.3">
      <c r="A11" t="s">
        <v>80</v>
      </c>
      <c r="B11">
        <v>5</v>
      </c>
      <c r="C11">
        <v>3</v>
      </c>
      <c r="D11">
        <v>4</v>
      </c>
      <c r="E11">
        <v>3</v>
      </c>
      <c r="F11">
        <v>3</v>
      </c>
      <c r="G11">
        <v>2</v>
      </c>
      <c r="H11" t="s">
        <v>56</v>
      </c>
    </row>
    <row r="12" spans="1:12" x14ac:dyDescent="0.3">
      <c r="A12" t="s">
        <v>58</v>
      </c>
      <c r="B12">
        <v>5</v>
      </c>
      <c r="C12">
        <v>5</v>
      </c>
      <c r="D12">
        <v>5</v>
      </c>
      <c r="E12">
        <v>1</v>
      </c>
      <c r="F12">
        <v>1</v>
      </c>
      <c r="G12">
        <v>1</v>
      </c>
      <c r="H12" t="s">
        <v>56</v>
      </c>
    </row>
    <row r="13" spans="1:12" x14ac:dyDescent="0.3">
      <c r="A13" t="s">
        <v>59</v>
      </c>
      <c r="B13">
        <v>5</v>
      </c>
      <c r="C13">
        <v>2</v>
      </c>
      <c r="D13">
        <v>4</v>
      </c>
      <c r="E13" s="24">
        <v>2</v>
      </c>
      <c r="F13">
        <v>1</v>
      </c>
      <c r="G13" t="s">
        <v>56</v>
      </c>
      <c r="H13" t="s">
        <v>56</v>
      </c>
    </row>
    <row r="14" spans="1:12" s="6" customFormat="1" x14ac:dyDescent="0.3"/>
    <row r="15" spans="1:12" x14ac:dyDescent="0.3">
      <c r="A15" s="5" t="s">
        <v>61</v>
      </c>
    </row>
    <row r="16" spans="1:12" x14ac:dyDescent="0.3">
      <c r="A16" s="97" t="s">
        <v>191</v>
      </c>
      <c r="B16" s="48">
        <v>4</v>
      </c>
      <c r="C16" s="48">
        <v>3</v>
      </c>
      <c r="D16" s="48">
        <v>5</v>
      </c>
      <c r="E16" s="48">
        <v>5</v>
      </c>
      <c r="F16" s="48">
        <v>2</v>
      </c>
      <c r="G16" s="48">
        <v>1</v>
      </c>
      <c r="H16" s="48" t="s">
        <v>56</v>
      </c>
    </row>
    <row r="17" spans="1:14" ht="15" thickBot="1" x14ac:dyDescent="0.35">
      <c r="D17" s="3"/>
      <c r="L17" s="70" t="s">
        <v>181</v>
      </c>
      <c r="N17" s="52" t="s">
        <v>179</v>
      </c>
    </row>
    <row r="18" spans="1:14" ht="15" thickBot="1" x14ac:dyDescent="0.35">
      <c r="A18" s="5" t="s">
        <v>57</v>
      </c>
      <c r="K18" s="5" t="s">
        <v>61</v>
      </c>
      <c r="L18" s="70" t="s">
        <v>184</v>
      </c>
      <c r="N18" s="59" t="s">
        <v>172</v>
      </c>
    </row>
    <row r="19" spans="1:14" ht="15.6" thickTop="1" thickBot="1" x14ac:dyDescent="0.35">
      <c r="A19" t="s">
        <v>80</v>
      </c>
      <c r="B19">
        <v>3</v>
      </c>
      <c r="C19">
        <v>2</v>
      </c>
      <c r="D19">
        <v>2</v>
      </c>
      <c r="E19">
        <v>5</v>
      </c>
      <c r="F19">
        <v>1</v>
      </c>
      <c r="G19">
        <v>1</v>
      </c>
      <c r="H19" t="s">
        <v>56</v>
      </c>
      <c r="J19">
        <v>1</v>
      </c>
      <c r="K19" t="s">
        <v>145</v>
      </c>
      <c r="L19">
        <v>1</v>
      </c>
      <c r="N19" s="60" t="s">
        <v>173</v>
      </c>
    </row>
    <row r="20" spans="1:14" ht="15" thickBot="1" x14ac:dyDescent="0.35">
      <c r="A20" t="s">
        <v>58</v>
      </c>
      <c r="B20">
        <v>5</v>
      </c>
      <c r="C20">
        <v>5</v>
      </c>
      <c r="D20">
        <v>1</v>
      </c>
      <c r="E20">
        <v>1</v>
      </c>
      <c r="F20">
        <v>1</v>
      </c>
      <c r="G20">
        <v>1</v>
      </c>
      <c r="H20" t="s">
        <v>56</v>
      </c>
      <c r="J20">
        <v>2</v>
      </c>
      <c r="K20" s="4" t="s">
        <v>146</v>
      </c>
      <c r="L20">
        <v>2</v>
      </c>
      <c r="N20" s="61" t="s">
        <v>174</v>
      </c>
    </row>
    <row r="21" spans="1:14" ht="15" thickBot="1" x14ac:dyDescent="0.35">
      <c r="A21" t="s">
        <v>59</v>
      </c>
      <c r="B21">
        <v>5</v>
      </c>
      <c r="C21">
        <v>3</v>
      </c>
      <c r="D21">
        <v>2</v>
      </c>
      <c r="E21">
        <v>2</v>
      </c>
      <c r="F21">
        <v>1</v>
      </c>
      <c r="G21" t="s">
        <v>56</v>
      </c>
      <c r="H21" t="s">
        <v>56</v>
      </c>
      <c r="J21">
        <v>3</v>
      </c>
      <c r="K21" t="s">
        <v>147</v>
      </c>
      <c r="L21">
        <v>3</v>
      </c>
      <c r="N21" s="60" t="s">
        <v>175</v>
      </c>
    </row>
    <row r="22" spans="1:14" ht="15" thickBot="1" x14ac:dyDescent="0.35">
      <c r="J22">
        <v>4</v>
      </c>
      <c r="K22" t="s">
        <v>148</v>
      </c>
      <c r="L22">
        <v>4</v>
      </c>
      <c r="N22" s="61" t="s">
        <v>176</v>
      </c>
    </row>
    <row r="23" spans="1:14" ht="15" thickBot="1" x14ac:dyDescent="0.35">
      <c r="A23" s="5" t="s">
        <v>60</v>
      </c>
      <c r="J23">
        <v>5</v>
      </c>
      <c r="K23" t="s">
        <v>149</v>
      </c>
      <c r="L23">
        <v>5</v>
      </c>
      <c r="N23" s="60" t="s">
        <v>177</v>
      </c>
    </row>
    <row r="24" spans="1:14" ht="15" thickBot="1" x14ac:dyDescent="0.35">
      <c r="A24" t="s">
        <v>80</v>
      </c>
      <c r="B24">
        <v>5</v>
      </c>
      <c r="C24">
        <v>1</v>
      </c>
      <c r="D24">
        <v>2</v>
      </c>
      <c r="E24">
        <v>3</v>
      </c>
      <c r="F24">
        <v>2</v>
      </c>
      <c r="G24">
        <v>2</v>
      </c>
      <c r="H24" t="s">
        <v>56</v>
      </c>
      <c r="N24" s="62" t="s">
        <v>178</v>
      </c>
    </row>
    <row r="25" spans="1:14" ht="15" thickBot="1" x14ac:dyDescent="0.35">
      <c r="A25" t="s">
        <v>58</v>
      </c>
      <c r="B25">
        <v>3</v>
      </c>
      <c r="C25">
        <v>5</v>
      </c>
      <c r="D25">
        <v>5</v>
      </c>
      <c r="E25">
        <v>1</v>
      </c>
      <c r="F25">
        <v>1</v>
      </c>
      <c r="G25">
        <v>1</v>
      </c>
      <c r="H25" t="s">
        <v>56</v>
      </c>
    </row>
    <row r="26" spans="1:14" ht="17.399999999999999" x14ac:dyDescent="0.35">
      <c r="A26" t="s">
        <v>59</v>
      </c>
      <c r="B26">
        <v>4</v>
      </c>
      <c r="C26">
        <v>2</v>
      </c>
      <c r="D26">
        <v>3</v>
      </c>
      <c r="E26">
        <v>2</v>
      </c>
      <c r="F26">
        <v>1</v>
      </c>
      <c r="G26" t="s">
        <v>56</v>
      </c>
      <c r="H26" t="s">
        <v>56</v>
      </c>
      <c r="J26" s="90" t="s">
        <v>181</v>
      </c>
      <c r="K26" s="82"/>
      <c r="L26" s="82"/>
      <c r="M26" s="82"/>
      <c r="N26" s="83"/>
    </row>
    <row r="27" spans="1:14" x14ac:dyDescent="0.3">
      <c r="J27" s="84" t="s">
        <v>185</v>
      </c>
      <c r="K27" s="85"/>
      <c r="L27" s="85"/>
      <c r="M27" s="85"/>
      <c r="N27" s="86"/>
    </row>
    <row r="28" spans="1:14" x14ac:dyDescent="0.3">
      <c r="J28" s="84" t="s">
        <v>186</v>
      </c>
      <c r="K28" s="85"/>
      <c r="L28" s="85"/>
      <c r="M28" s="85"/>
      <c r="N28" s="86"/>
    </row>
    <row r="29" spans="1:14" x14ac:dyDescent="0.3">
      <c r="J29" s="84" t="s">
        <v>187</v>
      </c>
      <c r="K29" s="85"/>
      <c r="L29" s="85"/>
      <c r="M29" s="85"/>
      <c r="N29" s="86"/>
    </row>
    <row r="30" spans="1:14" x14ac:dyDescent="0.3">
      <c r="J30" s="84" t="s">
        <v>188</v>
      </c>
      <c r="K30" s="85"/>
      <c r="L30" s="85"/>
      <c r="M30" s="85"/>
      <c r="N30" s="86"/>
    </row>
    <row r="31" spans="1:14" x14ac:dyDescent="0.3">
      <c r="J31" s="84" t="s">
        <v>189</v>
      </c>
      <c r="K31" s="85"/>
      <c r="L31" s="85"/>
      <c r="M31" s="85"/>
      <c r="N31" s="86"/>
    </row>
    <row r="32" spans="1:14" ht="15" thickBot="1" x14ac:dyDescent="0.35">
      <c r="J32" s="87" t="s">
        <v>190</v>
      </c>
      <c r="K32" s="88"/>
      <c r="L32" s="88"/>
      <c r="M32" s="88"/>
      <c r="N32" s="89"/>
    </row>
    <row r="33" spans="1:8" x14ac:dyDescent="0.3">
      <c r="A33" s="7"/>
      <c r="B33" s="81" t="s">
        <v>182</v>
      </c>
      <c r="C33" s="63"/>
      <c r="D33" s="63"/>
      <c r="E33" s="63"/>
      <c r="F33" s="63"/>
      <c r="G33" s="63"/>
      <c r="H33" s="8"/>
    </row>
    <row r="34" spans="1:8" x14ac:dyDescent="0.3">
      <c r="A34" s="65" t="s">
        <v>183</v>
      </c>
      <c r="C34" s="65"/>
      <c r="D34" s="65"/>
      <c r="E34" s="65"/>
      <c r="F34" s="65"/>
      <c r="G34" s="65"/>
      <c r="H34" s="10"/>
    </row>
    <row r="35" spans="1:8" x14ac:dyDescent="0.3">
      <c r="A35" s="71"/>
      <c r="B35" s="72" t="s">
        <v>48</v>
      </c>
      <c r="C35" s="72" t="s">
        <v>49</v>
      </c>
      <c r="D35" s="72" t="s">
        <v>50</v>
      </c>
      <c r="E35" s="72" t="s">
        <v>51</v>
      </c>
      <c r="F35" s="72" t="s">
        <v>52</v>
      </c>
      <c r="G35" s="72" t="s">
        <v>53</v>
      </c>
      <c r="H35" s="73" t="s">
        <v>54</v>
      </c>
    </row>
    <row r="36" spans="1:8" x14ac:dyDescent="0.3">
      <c r="A36" s="74" t="s">
        <v>55</v>
      </c>
      <c r="B36" s="51"/>
      <c r="C36" s="51"/>
      <c r="D36" s="51"/>
      <c r="E36" s="51"/>
      <c r="F36" s="51"/>
      <c r="G36" s="51"/>
      <c r="H36" s="73"/>
    </row>
    <row r="37" spans="1:8" x14ac:dyDescent="0.3">
      <c r="A37" s="75" t="s">
        <v>191</v>
      </c>
      <c r="B37" s="51">
        <v>1.3</v>
      </c>
      <c r="C37" s="51">
        <v>1</v>
      </c>
      <c r="D37" s="51">
        <v>2.4</v>
      </c>
      <c r="E37" s="51">
        <v>1.4</v>
      </c>
      <c r="F37" s="51">
        <v>0.7</v>
      </c>
      <c r="G37" s="51">
        <v>0.4</v>
      </c>
      <c r="H37" s="76" t="s">
        <v>56</v>
      </c>
    </row>
    <row r="38" spans="1:8" x14ac:dyDescent="0.3">
      <c r="A38" s="71"/>
      <c r="B38" s="51"/>
      <c r="C38" s="51"/>
      <c r="D38" s="51"/>
      <c r="E38" s="51"/>
      <c r="F38" s="51"/>
      <c r="G38" s="51"/>
      <c r="H38" s="76"/>
    </row>
    <row r="39" spans="1:8" x14ac:dyDescent="0.3">
      <c r="A39" s="74" t="s">
        <v>57</v>
      </c>
      <c r="B39" s="51"/>
      <c r="C39" s="51"/>
      <c r="D39" s="51"/>
      <c r="E39" s="51"/>
      <c r="F39" s="51"/>
      <c r="G39" s="51"/>
      <c r="H39" s="76"/>
    </row>
    <row r="40" spans="1:8" x14ac:dyDescent="0.3">
      <c r="A40" s="71" t="s">
        <v>80</v>
      </c>
      <c r="B40" s="51">
        <v>1.1000000000000001</v>
      </c>
      <c r="C40" s="51">
        <v>0.5</v>
      </c>
      <c r="D40" s="51">
        <v>0.7</v>
      </c>
      <c r="E40" s="51">
        <v>1.5</v>
      </c>
      <c r="F40" s="51">
        <v>0.4</v>
      </c>
      <c r="G40" s="51">
        <v>0.3</v>
      </c>
      <c r="H40" s="76" t="s">
        <v>56</v>
      </c>
    </row>
    <row r="41" spans="1:8" x14ac:dyDescent="0.3">
      <c r="A41" s="71" t="s">
        <v>58</v>
      </c>
      <c r="B41" s="51">
        <v>0.9</v>
      </c>
      <c r="C41" s="51">
        <v>0.3</v>
      </c>
      <c r="D41" s="51">
        <v>0.5</v>
      </c>
      <c r="E41" s="51">
        <v>0.2</v>
      </c>
      <c r="F41" s="51">
        <v>0.4</v>
      </c>
      <c r="G41" s="51">
        <v>0.2</v>
      </c>
      <c r="H41" s="76" t="s">
        <v>56</v>
      </c>
    </row>
    <row r="42" spans="1:8" x14ac:dyDescent="0.3">
      <c r="A42" s="71" t="s">
        <v>59</v>
      </c>
      <c r="B42" s="51">
        <v>1.1000000000000001</v>
      </c>
      <c r="C42" s="51">
        <v>0.3</v>
      </c>
      <c r="D42" s="51">
        <v>0.5</v>
      </c>
      <c r="E42" s="51">
        <v>0.5</v>
      </c>
      <c r="F42" s="51">
        <v>0.3</v>
      </c>
      <c r="G42" s="51" t="s">
        <v>56</v>
      </c>
      <c r="H42" s="76" t="s">
        <v>56</v>
      </c>
    </row>
    <row r="43" spans="1:8" x14ac:dyDescent="0.3">
      <c r="A43" s="71"/>
      <c r="B43" s="51"/>
      <c r="C43" s="51"/>
      <c r="D43" s="51"/>
      <c r="E43" s="51"/>
      <c r="F43" s="51"/>
      <c r="G43" s="51"/>
      <c r="H43" s="76"/>
    </row>
    <row r="44" spans="1:8" x14ac:dyDescent="0.3">
      <c r="A44" s="74" t="s">
        <v>60</v>
      </c>
      <c r="B44" s="51"/>
      <c r="C44" s="51"/>
      <c r="D44" s="51"/>
      <c r="E44" s="51"/>
      <c r="F44" s="51"/>
      <c r="G44" s="51"/>
      <c r="H44" s="76"/>
    </row>
    <row r="45" spans="1:8" x14ac:dyDescent="0.3">
      <c r="A45" s="71" t="s">
        <v>80</v>
      </c>
      <c r="B45" s="51">
        <v>3.4</v>
      </c>
      <c r="C45" s="51">
        <v>1.5</v>
      </c>
      <c r="D45" s="51">
        <v>2</v>
      </c>
      <c r="E45" s="51">
        <v>1.1000000000000001</v>
      </c>
      <c r="F45" s="51">
        <v>1.4</v>
      </c>
      <c r="G45" s="51">
        <v>1</v>
      </c>
      <c r="H45" s="76" t="s">
        <v>56</v>
      </c>
    </row>
    <row r="46" spans="1:8" x14ac:dyDescent="0.3">
      <c r="A46" s="71" t="s">
        <v>58</v>
      </c>
      <c r="B46" s="51">
        <v>3.1</v>
      </c>
      <c r="C46" s="51">
        <v>4.5</v>
      </c>
      <c r="D46" s="51">
        <v>2.6</v>
      </c>
      <c r="E46" s="51">
        <v>0.5</v>
      </c>
      <c r="F46" s="51">
        <v>0.4</v>
      </c>
      <c r="G46" s="51">
        <v>0.4</v>
      </c>
      <c r="H46" s="76" t="s">
        <v>56</v>
      </c>
    </row>
    <row r="47" spans="1:8" x14ac:dyDescent="0.3">
      <c r="A47" s="71" t="s">
        <v>59</v>
      </c>
      <c r="B47" s="51">
        <v>3.1</v>
      </c>
      <c r="C47" s="51">
        <v>0.8</v>
      </c>
      <c r="D47" s="77">
        <v>1.6</v>
      </c>
      <c r="E47" s="51">
        <v>0.6</v>
      </c>
      <c r="F47" s="51">
        <v>0.4</v>
      </c>
      <c r="G47" s="51" t="s">
        <v>56</v>
      </c>
      <c r="H47" s="76" t="s">
        <v>56</v>
      </c>
    </row>
    <row r="48" spans="1:8" x14ac:dyDescent="0.3">
      <c r="A48" s="71"/>
      <c r="B48" s="51"/>
      <c r="C48" s="51"/>
      <c r="D48" s="51"/>
      <c r="E48" s="51"/>
      <c r="F48" s="51"/>
      <c r="G48" s="51"/>
      <c r="H48" s="76"/>
    </row>
    <row r="49" spans="1:8" x14ac:dyDescent="0.3">
      <c r="A49" s="74" t="s">
        <v>61</v>
      </c>
      <c r="B49" s="51"/>
      <c r="C49" s="51"/>
      <c r="D49" s="51"/>
      <c r="E49" s="51"/>
      <c r="F49" s="51"/>
      <c r="G49" s="51"/>
      <c r="H49" s="76"/>
    </row>
    <row r="50" spans="1:8" x14ac:dyDescent="0.3">
      <c r="A50" s="75" t="s">
        <v>191</v>
      </c>
      <c r="B50" s="51">
        <v>30.4</v>
      </c>
      <c r="C50" s="51">
        <v>22.9</v>
      </c>
      <c r="D50" s="51">
        <v>41.3</v>
      </c>
      <c r="E50" s="51">
        <v>58.7</v>
      </c>
      <c r="F50" s="51">
        <v>19</v>
      </c>
      <c r="G50" s="51">
        <v>6.2</v>
      </c>
      <c r="H50" s="76" t="s">
        <v>56</v>
      </c>
    </row>
    <row r="51" spans="1:8" x14ac:dyDescent="0.3">
      <c r="A51" s="71"/>
      <c r="B51" s="51"/>
      <c r="C51" s="51"/>
      <c r="D51" s="51"/>
      <c r="E51" s="51"/>
      <c r="F51" s="51"/>
      <c r="G51" s="51"/>
      <c r="H51" s="76"/>
    </row>
    <row r="52" spans="1:8" x14ac:dyDescent="0.3">
      <c r="A52" s="74" t="s">
        <v>57</v>
      </c>
      <c r="B52" s="51"/>
      <c r="C52" s="51"/>
      <c r="D52" s="51"/>
      <c r="E52" s="51"/>
      <c r="F52" s="51"/>
      <c r="G52" s="51"/>
      <c r="H52" s="76"/>
    </row>
    <row r="53" spans="1:8" x14ac:dyDescent="0.3">
      <c r="A53" s="71" t="s">
        <v>80</v>
      </c>
      <c r="B53" s="51">
        <v>23.6</v>
      </c>
      <c r="C53" s="51">
        <v>13.7</v>
      </c>
      <c r="D53" s="51">
        <v>12.3</v>
      </c>
      <c r="E53" s="51">
        <v>43.4</v>
      </c>
      <c r="F53" s="51">
        <v>6</v>
      </c>
      <c r="G53" s="51">
        <v>3.4</v>
      </c>
      <c r="H53" s="76" t="s">
        <v>56</v>
      </c>
    </row>
    <row r="54" spans="1:8" x14ac:dyDescent="0.3">
      <c r="A54" s="71" t="s">
        <v>58</v>
      </c>
      <c r="B54" s="51">
        <v>41.1</v>
      </c>
      <c r="C54" s="51">
        <v>71.5</v>
      </c>
      <c r="D54" s="51">
        <v>9.9</v>
      </c>
      <c r="E54" s="51">
        <v>1.3</v>
      </c>
      <c r="F54" s="51">
        <v>7.2</v>
      </c>
      <c r="G54" s="51">
        <v>3</v>
      </c>
      <c r="H54" s="76" t="s">
        <v>56</v>
      </c>
    </row>
    <row r="55" spans="1:8" x14ac:dyDescent="0.3">
      <c r="A55" s="71" t="s">
        <v>59</v>
      </c>
      <c r="B55" s="51">
        <v>52.8</v>
      </c>
      <c r="C55" s="51">
        <v>24</v>
      </c>
      <c r="D55" s="51">
        <v>18.600000000000001</v>
      </c>
      <c r="E55" s="51">
        <v>18.899999999999999</v>
      </c>
      <c r="F55" s="51">
        <v>6.4</v>
      </c>
      <c r="G55" s="51" t="s">
        <v>56</v>
      </c>
      <c r="H55" s="76" t="s">
        <v>56</v>
      </c>
    </row>
    <row r="56" spans="1:8" x14ac:dyDescent="0.3">
      <c r="A56" s="71"/>
      <c r="B56" s="51"/>
      <c r="C56" s="51"/>
      <c r="D56" s="51"/>
      <c r="E56" s="51"/>
      <c r="F56" s="51"/>
      <c r="G56" s="51"/>
      <c r="H56" s="76"/>
    </row>
    <row r="57" spans="1:8" x14ac:dyDescent="0.3">
      <c r="A57" s="74" t="s">
        <v>60</v>
      </c>
      <c r="B57" s="51"/>
      <c r="C57" s="51"/>
      <c r="D57" s="51"/>
      <c r="E57" s="51"/>
      <c r="F57" s="51"/>
      <c r="G57" s="51"/>
      <c r="H57" s="76"/>
    </row>
    <row r="58" spans="1:8" x14ac:dyDescent="0.3">
      <c r="A58" s="71" t="s">
        <v>80</v>
      </c>
      <c r="B58" s="51">
        <v>40.5</v>
      </c>
      <c r="C58" s="51">
        <v>9.9</v>
      </c>
      <c r="D58" s="51">
        <v>15</v>
      </c>
      <c r="E58" s="51">
        <v>26.9</v>
      </c>
      <c r="F58" s="51">
        <v>14.9</v>
      </c>
      <c r="G58" s="51">
        <v>12.3</v>
      </c>
      <c r="H58" s="76" t="s">
        <v>56</v>
      </c>
    </row>
    <row r="59" spans="1:8" x14ac:dyDescent="0.3">
      <c r="A59" s="71" t="s">
        <v>58</v>
      </c>
      <c r="B59" s="51">
        <v>21.2</v>
      </c>
      <c r="C59" s="51">
        <v>54.8</v>
      </c>
      <c r="D59" s="51">
        <v>58.6</v>
      </c>
      <c r="E59" s="51">
        <v>8.3000000000000007</v>
      </c>
      <c r="F59" s="51">
        <v>4.8</v>
      </c>
      <c r="G59" s="51">
        <v>3.1</v>
      </c>
      <c r="H59" s="76" t="s">
        <v>56</v>
      </c>
    </row>
    <row r="60" spans="1:8" ht="15" thickBot="1" x14ac:dyDescent="0.35">
      <c r="A60" s="78" t="s">
        <v>59</v>
      </c>
      <c r="B60" s="79">
        <v>35.4</v>
      </c>
      <c r="C60" s="79">
        <v>16.7</v>
      </c>
      <c r="D60" s="79">
        <v>29.4</v>
      </c>
      <c r="E60" s="79">
        <v>15.7</v>
      </c>
      <c r="F60" s="79">
        <v>5.7</v>
      </c>
      <c r="G60" s="79" t="s">
        <v>56</v>
      </c>
      <c r="H60" s="80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workbookViewId="0">
      <selection activeCell="R4" sqref="R4"/>
    </sheetView>
  </sheetViews>
  <sheetFormatPr defaultRowHeight="14.4" x14ac:dyDescent="0.3"/>
  <cols>
    <col min="1" max="1" width="23.5546875" bestFit="1" customWidth="1"/>
    <col min="2" max="2" width="8.6640625" bestFit="1" customWidth="1"/>
    <col min="3" max="3" width="4" style="2" bestFit="1" customWidth="1"/>
    <col min="4" max="10" width="4.5546875" bestFit="1" customWidth="1"/>
    <col min="12" max="12" width="9.109375" style="52" customWidth="1"/>
    <col min="13" max="13" width="15" style="52" customWidth="1"/>
    <col min="14" max="14" width="15.5546875" style="52" customWidth="1"/>
    <col min="15" max="15" width="40.33203125" style="52" customWidth="1"/>
    <col min="16" max="19" width="9.109375" style="52" customWidth="1"/>
    <col min="21" max="30" width="9.109375" customWidth="1"/>
  </cols>
  <sheetData>
    <row r="1" spans="1:31" s="1" customFormat="1" ht="15" thickBot="1" x14ac:dyDescent="0.35">
      <c r="A1" s="69" t="s">
        <v>180</v>
      </c>
      <c r="B1"/>
      <c r="C1" s="5" t="s">
        <v>47</v>
      </c>
      <c r="D1" s="5">
        <v>1</v>
      </c>
      <c r="E1" s="5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/>
      <c r="L1" s="7" t="s">
        <v>62</v>
      </c>
      <c r="M1" s="8" t="s">
        <v>63</v>
      </c>
      <c r="N1" s="52"/>
      <c r="O1" s="52" t="s">
        <v>179</v>
      </c>
      <c r="P1" s="52"/>
      <c r="Q1" s="52"/>
      <c r="R1" s="52"/>
      <c r="S1" s="52"/>
      <c r="T1"/>
      <c r="U1" s="30"/>
      <c r="V1" s="30"/>
      <c r="W1" s="30" t="s">
        <v>47</v>
      </c>
      <c r="X1" s="30">
        <v>1</v>
      </c>
      <c r="Y1" s="30">
        <v>2</v>
      </c>
      <c r="Z1" s="31">
        <v>3</v>
      </c>
      <c r="AA1" s="31">
        <v>4</v>
      </c>
      <c r="AB1" s="31">
        <v>5</v>
      </c>
      <c r="AC1" s="31">
        <v>6</v>
      </c>
      <c r="AD1" s="31">
        <v>7</v>
      </c>
      <c r="AE1"/>
    </row>
    <row r="2" spans="1:31" ht="15" thickBot="1" x14ac:dyDescent="0.35">
      <c r="A2" t="s">
        <v>64</v>
      </c>
      <c r="C2" s="48">
        <f>IF(W2&gt;0.1,5,IF(W2&gt;=0.075,4,IF(W2&gt;=0.05,3,IF(W2&gt;=0.025,2,IF(W2&gt;0,1,IF(W2=0,"na",IF(W2&lt;0,"-")))))))</f>
        <v>1</v>
      </c>
      <c r="D2" s="24">
        <f t="shared" ref="D2:H2" si="0">IF(X2&gt;0.1,5,IF(X2&gt;=0.075,4,IF(X2&gt;=0.05,3,IF(X2&gt;=0.025,2,IF(X2&gt;0,1,IF(X2=0,"na",IF(X2&lt;0,"-")))))))</f>
        <v>2</v>
      </c>
      <c r="E2" s="24">
        <f t="shared" si="0"/>
        <v>2</v>
      </c>
      <c r="F2" s="24">
        <f t="shared" si="0"/>
        <v>2</v>
      </c>
      <c r="G2" s="24">
        <f t="shared" si="0"/>
        <v>1</v>
      </c>
      <c r="H2" s="24">
        <f t="shared" si="0"/>
        <v>2</v>
      </c>
      <c r="I2" s="24">
        <f t="shared" ref="I2" si="1">IF(AC2&gt;0.1,5,IF(AC2&gt;=0.075,4,IF(AC2&gt;=0.05,3,IF(AC2&gt;=0.025,2,IF(AC2&gt;0,1,IF(AC2=0,"na",IF(AC2&lt;0,"-")))))))</f>
        <v>2</v>
      </c>
      <c r="J2" s="24">
        <f t="shared" ref="J2" si="2">IF(AD2&gt;0.1,5,IF(AD2&gt;=0.075,4,IF(AD2&gt;=0.05,3,IF(AD2&gt;=0.025,2,IF(AD2&gt;0,1,IF(AD2=0,"na",IF(AD2&lt;0,"-")))))))</f>
        <v>1</v>
      </c>
      <c r="L2" s="9" t="s">
        <v>65</v>
      </c>
      <c r="M2" s="10" t="s">
        <v>66</v>
      </c>
      <c r="O2" s="59" t="s">
        <v>172</v>
      </c>
      <c r="U2" s="30" t="s">
        <v>64</v>
      </c>
      <c r="V2" s="30"/>
      <c r="W2" s="30">
        <v>2.3694306002050497E-2</v>
      </c>
      <c r="X2" s="30">
        <v>3.0930803526922436E-2</v>
      </c>
      <c r="Y2" s="30">
        <v>3.5464644967993307E-2</v>
      </c>
      <c r="Z2" s="30">
        <v>2.9588185810599046E-2</v>
      </c>
      <c r="AA2" s="30">
        <v>2.4802426353197217E-2</v>
      </c>
      <c r="AB2" s="30">
        <v>2.7109979158385047E-2</v>
      </c>
      <c r="AC2" s="30">
        <v>3.1049057887271945E-2</v>
      </c>
      <c r="AD2" s="30">
        <v>1.005273624496905E-2</v>
      </c>
    </row>
    <row r="3" spans="1:31" ht="15.6" thickTop="1" thickBot="1" x14ac:dyDescent="0.35">
      <c r="A3" t="s">
        <v>67</v>
      </c>
      <c r="C3" s="48">
        <f t="shared" ref="C3:C6" si="3">IF(W3&gt;0.1,5,IF(W3&gt;=0.075,4,IF(W3&gt;=0.05,3,IF(W3&gt;=0.025,2,IF(W3&gt;0,1,IF(W3=0,"na",IF(W3&lt;0,"-")))))))</f>
        <v>5</v>
      </c>
      <c r="D3" s="24">
        <f t="shared" ref="D3:D5" si="4">IF(X3&gt;0.1,5,IF(X3&gt;=0.075,4,IF(X3&gt;=0.05,3,IF(X3&gt;=0.025,2,IF(X3&gt;0,1,IF(X3=0,"na",IF(X3&lt;0,"-")))))))</f>
        <v>5</v>
      </c>
      <c r="E3" s="24">
        <f t="shared" ref="E3:E6" si="5">IF(Y3&gt;0.1,5,IF(Y3&gt;=0.075,4,IF(Y3&gt;=0.05,3,IF(Y3&gt;=0.025,2,IF(Y3&gt;0,1,IF(Y3=0,"na",IF(Y3&lt;0,"-")))))))</f>
        <v>5</v>
      </c>
      <c r="F3" s="24" t="str">
        <f t="shared" ref="F3:F6" si="6">IF(Z3&gt;0.1,5,IF(Z3&gt;=0.075,4,IF(Z3&gt;=0.05,3,IF(Z3&gt;=0.025,2,IF(Z3&gt;0,1,IF(Z3=0,"na",IF(Z3&lt;0,"-")))))))</f>
        <v>na</v>
      </c>
      <c r="G3" s="24">
        <f t="shared" ref="G3:G6" si="7">IF(AA3&gt;0.1,5,IF(AA3&gt;=0.075,4,IF(AA3&gt;=0.05,3,IF(AA3&gt;=0.025,2,IF(AA3&gt;0,1,IF(AA3=0,"na",IF(AA3&lt;0,"-")))))))</f>
        <v>5</v>
      </c>
      <c r="H3" s="24">
        <f t="shared" ref="H3:H6" si="8">IF(AB3&gt;0.1,5,IF(AB3&gt;=0.075,4,IF(AB3&gt;=0.05,3,IF(AB3&gt;=0.025,2,IF(AB3&gt;0,1,IF(AB3=0,"na",IF(AB3&lt;0,"-")))))))</f>
        <v>5</v>
      </c>
      <c r="I3" s="24">
        <f t="shared" ref="I3:I6" si="9">IF(AC3&gt;0.1,5,IF(AC3&gt;=0.075,4,IF(AC3&gt;=0.05,3,IF(AC3&gt;=0.025,2,IF(AC3&gt;0,1,IF(AC3=0,"na",IF(AC3&lt;0,"-")))))))</f>
        <v>5</v>
      </c>
      <c r="J3" s="24">
        <f t="shared" ref="J3:J6" si="10">IF(AD3&gt;0.1,5,IF(AD3&gt;=0.075,4,IF(AD3&gt;=0.05,3,IF(AD3&gt;=0.025,2,IF(AD3&gt;0,1,IF(AD3=0,"na",IF(AD3&lt;0,"-")))))))</f>
        <v>4</v>
      </c>
      <c r="L3" s="9" t="s">
        <v>68</v>
      </c>
      <c r="M3" s="10" t="s">
        <v>69</v>
      </c>
      <c r="O3" s="60" t="s">
        <v>173</v>
      </c>
      <c r="U3" s="30" t="s">
        <v>67</v>
      </c>
      <c r="V3" s="30"/>
      <c r="W3" s="30">
        <v>0.14575876361507675</v>
      </c>
      <c r="X3" s="30">
        <v>0.15991146769877998</v>
      </c>
      <c r="Y3" s="30">
        <v>0.40036988486564845</v>
      </c>
      <c r="Z3" s="30">
        <v>0</v>
      </c>
      <c r="AA3" s="30">
        <v>0.15808312037988703</v>
      </c>
      <c r="AB3" s="30">
        <v>0.20022926312136566</v>
      </c>
      <c r="AC3" s="30">
        <v>0.17473904610883842</v>
      </c>
      <c r="AD3" s="30">
        <v>9.5279763159223804E-2</v>
      </c>
    </row>
    <row r="4" spans="1:31" ht="15" thickBot="1" x14ac:dyDescent="0.35">
      <c r="A4" t="s">
        <v>70</v>
      </c>
      <c r="C4" s="48">
        <f t="shared" si="3"/>
        <v>2</v>
      </c>
      <c r="D4" s="24">
        <f t="shared" si="4"/>
        <v>2</v>
      </c>
      <c r="E4" s="24">
        <f t="shared" si="5"/>
        <v>2</v>
      </c>
      <c r="F4" s="24">
        <f t="shared" si="6"/>
        <v>2</v>
      </c>
      <c r="G4" s="24">
        <f t="shared" si="7"/>
        <v>2</v>
      </c>
      <c r="H4" s="24">
        <f t="shared" si="8"/>
        <v>2</v>
      </c>
      <c r="I4" s="24">
        <f t="shared" si="9"/>
        <v>2</v>
      </c>
      <c r="J4" s="24">
        <f t="shared" si="10"/>
        <v>1</v>
      </c>
      <c r="L4" s="9" t="s">
        <v>71</v>
      </c>
      <c r="M4" s="10" t="s">
        <v>72</v>
      </c>
      <c r="O4" s="61" t="s">
        <v>174</v>
      </c>
      <c r="U4" s="30" t="s">
        <v>70</v>
      </c>
      <c r="V4" s="30"/>
      <c r="W4" s="30">
        <v>2.9818638210686744E-2</v>
      </c>
      <c r="X4" s="30">
        <v>3.5947851375842006E-2</v>
      </c>
      <c r="Y4" s="30">
        <v>3.8080975718996962E-2</v>
      </c>
      <c r="Z4" s="30">
        <v>2.5769126130949463E-2</v>
      </c>
      <c r="AA4" s="30">
        <v>2.7204441458545607E-2</v>
      </c>
      <c r="AB4" s="30">
        <v>2.6697575562281351E-2</v>
      </c>
      <c r="AC4" s="30">
        <v>4.8181392304279459E-2</v>
      </c>
      <c r="AD4" s="30">
        <v>1.1175342209278636E-2</v>
      </c>
    </row>
    <row r="5" spans="1:31" ht="15" thickBot="1" x14ac:dyDescent="0.35">
      <c r="A5" t="s">
        <v>71</v>
      </c>
      <c r="C5" s="48">
        <f t="shared" si="3"/>
        <v>1</v>
      </c>
      <c r="D5" s="24" t="str">
        <f t="shared" si="4"/>
        <v>na</v>
      </c>
      <c r="E5" s="24" t="str">
        <f t="shared" si="5"/>
        <v>na</v>
      </c>
      <c r="F5" s="24" t="str">
        <f t="shared" si="6"/>
        <v>na</v>
      </c>
      <c r="G5" s="24" t="str">
        <f t="shared" si="7"/>
        <v>na</v>
      </c>
      <c r="H5" s="24" t="str">
        <f t="shared" si="8"/>
        <v>na</v>
      </c>
      <c r="I5" s="24" t="str">
        <f t="shared" si="9"/>
        <v>na</v>
      </c>
      <c r="J5" s="24">
        <f t="shared" si="10"/>
        <v>2</v>
      </c>
      <c r="L5" s="11" t="s">
        <v>73</v>
      </c>
      <c r="M5" s="12" t="s">
        <v>74</v>
      </c>
      <c r="O5" s="60" t="s">
        <v>175</v>
      </c>
      <c r="U5" s="30" t="s">
        <v>71</v>
      </c>
      <c r="V5" s="30"/>
      <c r="W5" s="30">
        <v>1.2336768504157174E-2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2.6380786661944648E-2</v>
      </c>
    </row>
    <row r="6" spans="1:31" ht="15" thickBot="1" x14ac:dyDescent="0.35">
      <c r="A6" t="s">
        <v>73</v>
      </c>
      <c r="C6" s="48">
        <f t="shared" si="3"/>
        <v>1</v>
      </c>
      <c r="D6" s="24" t="s">
        <v>56</v>
      </c>
      <c r="E6" s="24" t="str">
        <f t="shared" si="5"/>
        <v>na</v>
      </c>
      <c r="F6" s="24" t="str">
        <f t="shared" si="6"/>
        <v>na</v>
      </c>
      <c r="G6" s="24" t="str">
        <f t="shared" si="7"/>
        <v>na</v>
      </c>
      <c r="H6" s="24" t="str">
        <f t="shared" si="8"/>
        <v>na</v>
      </c>
      <c r="I6" s="24">
        <f t="shared" si="9"/>
        <v>2</v>
      </c>
      <c r="J6" s="24">
        <f t="shared" si="10"/>
        <v>1</v>
      </c>
      <c r="O6" s="61" t="s">
        <v>176</v>
      </c>
      <c r="U6" s="30" t="s">
        <v>73</v>
      </c>
      <c r="V6" s="30"/>
      <c r="W6" s="30">
        <v>1.3640859105498934E-2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3.9146525171755556E-2</v>
      </c>
      <c r="AD6" s="30">
        <v>2.4980003612195684E-2</v>
      </c>
    </row>
    <row r="7" spans="1:31" ht="15" thickBot="1" x14ac:dyDescent="0.35">
      <c r="C7" s="24"/>
      <c r="D7" s="24"/>
      <c r="E7" s="24"/>
      <c r="F7" s="24"/>
      <c r="G7" s="24"/>
      <c r="H7" s="24"/>
      <c r="I7" s="24"/>
      <c r="J7" s="24"/>
      <c r="O7" s="60" t="s">
        <v>177</v>
      </c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1" ht="15" thickBot="1" x14ac:dyDescent="0.35">
      <c r="C8" s="24"/>
      <c r="D8" s="24"/>
      <c r="E8" s="24"/>
      <c r="F8" s="24"/>
      <c r="G8" s="24"/>
      <c r="H8" s="24"/>
      <c r="I8" s="24"/>
      <c r="J8" s="24"/>
      <c r="L8" s="22" t="s">
        <v>75</v>
      </c>
      <c r="M8" s="23"/>
      <c r="O8" s="62" t="s">
        <v>178</v>
      </c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1" ht="15" thickBot="1" x14ac:dyDescent="0.35">
      <c r="A9" t="s">
        <v>76</v>
      </c>
      <c r="C9" s="24"/>
      <c r="D9" s="24"/>
      <c r="E9" s="24"/>
      <c r="F9" s="24"/>
      <c r="G9" s="24"/>
      <c r="H9" s="24"/>
      <c r="I9" s="24"/>
      <c r="J9" s="24"/>
      <c r="U9" s="30" t="s">
        <v>76</v>
      </c>
      <c r="V9" s="30"/>
      <c r="W9" s="30"/>
      <c r="X9" s="30"/>
      <c r="Y9" s="30"/>
      <c r="Z9" s="30"/>
      <c r="AA9" s="30"/>
      <c r="AB9" s="30"/>
      <c r="AC9" s="30"/>
      <c r="AD9" s="30"/>
    </row>
    <row r="10" spans="1:31" ht="15" thickBot="1" x14ac:dyDescent="0.35">
      <c r="C10" s="24"/>
      <c r="D10" s="24"/>
      <c r="E10" s="24"/>
      <c r="F10" s="24"/>
      <c r="G10" s="24"/>
      <c r="H10" s="24"/>
      <c r="I10" s="24"/>
      <c r="J10" s="24"/>
      <c r="L10" s="13" t="s">
        <v>77</v>
      </c>
      <c r="M10" s="14" t="s">
        <v>78</v>
      </c>
      <c r="N10" s="14"/>
      <c r="O10" s="14"/>
      <c r="P10" s="14"/>
      <c r="Q10" s="14"/>
      <c r="R10" s="15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1" ht="15" thickBot="1" x14ac:dyDescent="0.35">
      <c r="A11" t="s">
        <v>79</v>
      </c>
      <c r="B11" s="1" t="s">
        <v>80</v>
      </c>
      <c r="C11" s="49">
        <f t="shared" ref="C11:C13" si="11">IF(W11&gt;0.1,5,IF(W11&gt;=0.075,4,IF(W11&gt;=0.05,3,IF(W11&gt;=0.025,2,IF(W11&gt;0,1,IF(W11=0,"na",IF(W11&lt;0,"-")))))))</f>
        <v>1</v>
      </c>
      <c r="D11" s="24">
        <f t="shared" ref="D11:D13" si="12">IF(X11&gt;0.1,5,IF(X11&gt;=0.075,4,IF(X11&gt;=0.05,3,IF(X11&gt;=0.025,2,IF(X11&gt;0,1,IF(X11=0,"na",IF(X11&lt;0,"-")))))))</f>
        <v>1</v>
      </c>
      <c r="E11" s="24">
        <f t="shared" ref="E11:E13" si="13">IF(Y11&gt;0.1,5,IF(Y11&gt;=0.075,4,IF(Y11&gt;=0.05,3,IF(Y11&gt;=0.025,2,IF(Y11&gt;0,1,IF(Y11=0,"na",IF(Y11&lt;0,"-")))))))</f>
        <v>1</v>
      </c>
      <c r="F11" s="24">
        <f t="shared" ref="F11:F13" si="14">IF(Z11&gt;0.1,5,IF(Z11&gt;=0.075,4,IF(Z11&gt;=0.05,3,IF(Z11&gt;=0.025,2,IF(Z11&gt;0,1,IF(Z11=0,"na",IF(Z11&lt;0,"-")))))))</f>
        <v>1</v>
      </c>
      <c r="G11" s="24">
        <f>IF(AA11&gt;0.1,5,IF(AA11&gt;=0.075,4,IF(AA11&gt;=0.05,3,IF(AA11&gt;=0.025,2,IF(AA11&gt;0,1,IF(AA11=0,"na",IF(AA11&lt;0,"-")))))))</f>
        <v>1</v>
      </c>
      <c r="H11" s="50">
        <v>1</v>
      </c>
      <c r="I11" s="24">
        <f t="shared" ref="I11:I13" si="15">IF(AC11&gt;0.1,5,IF(AC11&gt;=0.075,4,IF(AC11&gt;=0.05,3,IF(AC11&gt;=0.025,2,IF(AC11&gt;0,1,IF(AC11=0,"na",IF(AC11&lt;0,"-")))))))</f>
        <v>1</v>
      </c>
      <c r="J11" s="24">
        <f t="shared" ref="J11:J13" si="16">IF(AD11&gt;0.1,5,IF(AD11&gt;=0.075,4,IF(AD11&gt;=0.05,3,IF(AD11&gt;=0.025,2,IF(AD11&gt;0,1,IF(AD11=0,"na",IF(AD11&lt;0,"-")))))))</f>
        <v>1</v>
      </c>
      <c r="U11" s="30" t="s">
        <v>79</v>
      </c>
      <c r="V11" s="31" t="s">
        <v>80</v>
      </c>
      <c r="W11" s="30">
        <v>1.5826220216730406E-2</v>
      </c>
      <c r="X11" s="30">
        <v>1.6877225605267675E-2</v>
      </c>
      <c r="Y11" s="30">
        <v>1.81138027832679E-2</v>
      </c>
      <c r="Z11" s="30">
        <v>2.253121072640166E-2</v>
      </c>
      <c r="AA11" s="30">
        <v>1.2705751029784136E-2</v>
      </c>
      <c r="AB11" s="30">
        <v>0</v>
      </c>
      <c r="AC11" s="30">
        <v>2.4710413494784169E-2</v>
      </c>
      <c r="AD11" s="30">
        <v>4.0616119695383876E-3</v>
      </c>
    </row>
    <row r="12" spans="1:31" x14ac:dyDescent="0.3">
      <c r="A12" t="s">
        <v>81</v>
      </c>
      <c r="B12" s="1" t="s">
        <v>58</v>
      </c>
      <c r="C12" s="49">
        <f t="shared" si="11"/>
        <v>2</v>
      </c>
      <c r="D12" s="24">
        <f t="shared" si="12"/>
        <v>3</v>
      </c>
      <c r="E12" s="24">
        <f t="shared" si="13"/>
        <v>2</v>
      </c>
      <c r="F12" s="24">
        <f t="shared" si="14"/>
        <v>3</v>
      </c>
      <c r="G12" s="50">
        <v>2</v>
      </c>
      <c r="H12" s="24">
        <f>IF(AB12&gt;0.1,5,IF(AB12&gt;=0.075,4,IF(AB12&gt;=0.05,3,IF(AB12&gt;=0.025,2,IF(AB12&gt;0,1,IF(AB12=0,"na",IF(AB12&lt;0,"-")))))))</f>
        <v>2</v>
      </c>
      <c r="I12" s="24">
        <f t="shared" si="15"/>
        <v>2</v>
      </c>
      <c r="J12" s="24">
        <f t="shared" si="16"/>
        <v>1</v>
      </c>
      <c r="L12" s="16" t="s">
        <v>82</v>
      </c>
      <c r="M12" s="17" t="s">
        <v>83</v>
      </c>
      <c r="N12" s="17"/>
      <c r="O12" s="17"/>
      <c r="P12" s="17"/>
      <c r="Q12" s="17"/>
      <c r="R12" s="17"/>
      <c r="S12" s="18"/>
      <c r="U12" s="30" t="s">
        <v>81</v>
      </c>
      <c r="V12" s="31" t="s">
        <v>58</v>
      </c>
      <c r="W12" s="30">
        <v>3.0666703549486484E-2</v>
      </c>
      <c r="X12" s="30">
        <v>5.7454249677433442E-2</v>
      </c>
      <c r="Y12" s="30">
        <v>3.5375768206972344E-2</v>
      </c>
      <c r="Z12" s="30">
        <v>5.1643366508092425E-2</v>
      </c>
      <c r="AA12" s="30">
        <v>0</v>
      </c>
      <c r="AB12" s="30">
        <v>4.9306687233966265E-2</v>
      </c>
      <c r="AC12" s="30">
        <v>3.6805941280978478E-2</v>
      </c>
      <c r="AD12" s="30">
        <v>1.5924146925387937E-2</v>
      </c>
    </row>
    <row r="13" spans="1:31" ht="15" thickBot="1" x14ac:dyDescent="0.35">
      <c r="A13" t="s">
        <v>84</v>
      </c>
      <c r="B13" s="1" t="s">
        <v>59</v>
      </c>
      <c r="C13" s="49">
        <f t="shared" si="11"/>
        <v>2</v>
      </c>
      <c r="D13" s="24">
        <f t="shared" si="12"/>
        <v>3</v>
      </c>
      <c r="E13" s="24">
        <f t="shared" si="13"/>
        <v>4</v>
      </c>
      <c r="F13" s="24">
        <f t="shared" si="14"/>
        <v>2</v>
      </c>
      <c r="G13" s="24">
        <f>IF(AA13&gt;0.1,5,IF(AA13&gt;=0.075,4,IF(AA13&gt;=0.05,3,IF(AA13&gt;=0.025,2,IF(AA13&gt;0,1,IF(AA13=0,"na",IF(AA13&lt;0,"-")))))))</f>
        <v>3</v>
      </c>
      <c r="H13" s="24">
        <f>IF(AB13&gt;0.1,5,IF(AB13&gt;=0.075,4,IF(AB13&gt;=0.05,3,IF(AB13&gt;=0.025,2,IF(AB13&gt;0,1,IF(AB13=0,"na",IF(AB13&lt;0,"-")))))))</f>
        <v>2</v>
      </c>
      <c r="I13" s="24">
        <f t="shared" si="15"/>
        <v>2</v>
      </c>
      <c r="J13" s="24">
        <f t="shared" si="16"/>
        <v>1</v>
      </c>
      <c r="L13" s="19"/>
      <c r="M13" s="20" t="s">
        <v>85</v>
      </c>
      <c r="N13" s="20"/>
      <c r="O13" s="20"/>
      <c r="P13" s="20"/>
      <c r="Q13" s="20"/>
      <c r="R13" s="20"/>
      <c r="S13" s="21"/>
      <c r="U13" s="30" t="s">
        <v>84</v>
      </c>
      <c r="V13" s="31" t="s">
        <v>59</v>
      </c>
      <c r="W13" s="30">
        <v>3.7961178328195705E-2</v>
      </c>
      <c r="X13" s="30">
        <v>5.1995522573693158E-2</v>
      </c>
      <c r="Y13" s="30">
        <v>8.9067816757888635E-2</v>
      </c>
      <c r="Z13" s="30">
        <v>4.3072099246805995E-2</v>
      </c>
      <c r="AA13" s="30">
        <v>6.1080975970613766E-2</v>
      </c>
      <c r="AB13" s="30">
        <v>3.7952228840711554E-2</v>
      </c>
      <c r="AC13" s="30">
        <v>3.9691204404452618E-2</v>
      </c>
      <c r="AD13" s="30">
        <v>1.8947913647421162E-2</v>
      </c>
    </row>
    <row r="14" spans="1:31" x14ac:dyDescent="0.3">
      <c r="C14" s="24"/>
      <c r="D14" s="24"/>
      <c r="E14" s="24"/>
      <c r="F14" s="24"/>
      <c r="G14" s="24"/>
      <c r="H14" s="24"/>
      <c r="I14" s="24"/>
      <c r="J14" s="24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1" x14ac:dyDescent="0.3">
      <c r="A15" t="s">
        <v>86</v>
      </c>
      <c r="B15" s="1" t="s">
        <v>80</v>
      </c>
      <c r="C15" s="49">
        <f t="shared" ref="C15:C17" si="17">IF(W15&gt;0.1,5,IF(W15&gt;=0.075,4,IF(W15&gt;=0.05,3,IF(W15&gt;=0.025,2,IF(W15&gt;0,1,IF(W15=0,"na",IF(W15&lt;0,"-")))))))</f>
        <v>5</v>
      </c>
      <c r="D15" s="24">
        <f>IF(X15&gt;0.1,5,IF(X15&gt;=0.075,4,IF(X15&gt;=0.05,3,IF(X15&gt;=0.025,2,IF(X15&gt;0,1,IF(X15=0,"na",IF(X15&lt;0,"-")))))))</f>
        <v>5</v>
      </c>
      <c r="E15" s="24">
        <f t="shared" ref="E15:E17" si="18">IF(Y15&gt;0.1,5,IF(Y15&gt;=0.075,4,IF(Y15&gt;=0.05,3,IF(Y15&gt;=0.025,2,IF(Y15&gt;0,1,IF(Y15=0,"na",IF(Y15&lt;0,"-")))))))</f>
        <v>5</v>
      </c>
      <c r="F15" s="50">
        <v>5</v>
      </c>
      <c r="G15" s="24">
        <f t="shared" ref="G15:G17" si="19">IF(AA15&gt;0.1,5,IF(AA15&gt;=0.075,4,IF(AA15&gt;=0.05,3,IF(AA15&gt;=0.025,2,IF(AA15&gt;0,1,IF(AA15=0,"na",IF(AA15&lt;0,"-")))))))</f>
        <v>5</v>
      </c>
      <c r="H15" s="24">
        <f t="shared" ref="H15:H17" si="20">IF(AB15&gt;0.1,5,IF(AB15&gt;=0.075,4,IF(AB15&gt;=0.05,3,IF(AB15&gt;=0.025,2,IF(AB15&gt;0,1,IF(AB15=0,"na",IF(AB15&lt;0,"-")))))))</f>
        <v>5</v>
      </c>
      <c r="I15" s="24">
        <f t="shared" ref="I15:I17" si="21">IF(AC15&gt;0.1,5,IF(AC15&gt;=0.075,4,IF(AC15&gt;=0.05,3,IF(AC15&gt;=0.025,2,IF(AC15&gt;0,1,IF(AC15=0,"na",IF(AC15&lt;0,"-")))))))</f>
        <v>5</v>
      </c>
      <c r="J15" s="24">
        <f t="shared" ref="J15:J17" si="22">IF(AD15&gt;0.1,5,IF(AD15&gt;=0.075,4,IF(AD15&gt;=0.05,3,IF(AD15&gt;=0.025,2,IF(AD15&gt;0,1,IF(AD15=0,"na",IF(AD15&lt;0,"-")))))))</f>
        <v>4</v>
      </c>
      <c r="L15" s="56"/>
      <c r="M15" s="57"/>
      <c r="N15" s="57"/>
      <c r="O15" s="57"/>
      <c r="P15" s="57"/>
      <c r="Q15" s="57"/>
      <c r="R15" s="57"/>
      <c r="S15" s="58"/>
      <c r="U15" s="30" t="s">
        <v>86</v>
      </c>
      <c r="V15" s="31" t="s">
        <v>80</v>
      </c>
      <c r="W15" s="30">
        <v>0.13609598551303209</v>
      </c>
      <c r="X15" s="30">
        <v>0.28433265446003742</v>
      </c>
      <c r="Y15" s="30">
        <v>0.23724510234912985</v>
      </c>
      <c r="Z15" s="30">
        <v>0</v>
      </c>
      <c r="AA15" s="30">
        <v>0.14398351332893325</v>
      </c>
      <c r="AB15" s="30">
        <v>0.18781035442477903</v>
      </c>
      <c r="AC15" s="30">
        <v>0.19295417450922578</v>
      </c>
      <c r="AD15" s="30">
        <v>7.8067659723335681E-2</v>
      </c>
    </row>
    <row r="16" spans="1:31" ht="15" thickBot="1" x14ac:dyDescent="0.35">
      <c r="A16" t="s">
        <v>87</v>
      </c>
      <c r="B16" s="1" t="s">
        <v>58</v>
      </c>
      <c r="C16" s="49">
        <f t="shared" si="17"/>
        <v>5</v>
      </c>
      <c r="D16" s="50">
        <v>5</v>
      </c>
      <c r="E16" s="24">
        <f t="shared" si="18"/>
        <v>5</v>
      </c>
      <c r="F16" s="50">
        <v>5</v>
      </c>
      <c r="G16" s="24">
        <f t="shared" si="19"/>
        <v>5</v>
      </c>
      <c r="H16" s="24">
        <f t="shared" si="20"/>
        <v>5</v>
      </c>
      <c r="I16" s="24">
        <f t="shared" si="21"/>
        <v>5</v>
      </c>
      <c r="J16" s="24">
        <f t="shared" si="22"/>
        <v>5</v>
      </c>
      <c r="U16" s="30" t="s">
        <v>87</v>
      </c>
      <c r="V16" s="31" t="s">
        <v>58</v>
      </c>
      <c r="W16" s="30">
        <v>0.158694901216199</v>
      </c>
      <c r="X16" s="30">
        <v>0</v>
      </c>
      <c r="Y16" s="30">
        <v>0.15482581832799641</v>
      </c>
      <c r="Z16" s="30">
        <v>0</v>
      </c>
      <c r="AA16" s="30">
        <v>0.10802656856767616</v>
      </c>
      <c r="AB16" s="30">
        <v>0.31350863510706961</v>
      </c>
      <c r="AC16" s="30">
        <v>0.16168602544984417</v>
      </c>
      <c r="AD16" s="30">
        <v>0.16143501546948399</v>
      </c>
    </row>
    <row r="17" spans="1:30" x14ac:dyDescent="0.3">
      <c r="A17" t="s">
        <v>88</v>
      </c>
      <c r="B17" s="1" t="s">
        <v>59</v>
      </c>
      <c r="C17" s="49">
        <f t="shared" si="17"/>
        <v>5</v>
      </c>
      <c r="D17" s="24">
        <f>IF(X17&gt;0.1,5,IF(X17&gt;=0.075,4,IF(X17&gt;=0.05,3,IF(X17&gt;=0.025,2,IF(X17&gt;0,1,IF(X17=0,"na",IF(X17&lt;0,"-")))))))</f>
        <v>5</v>
      </c>
      <c r="E17" s="24">
        <f t="shared" si="18"/>
        <v>5</v>
      </c>
      <c r="F17" s="50">
        <v>5</v>
      </c>
      <c r="G17" s="24">
        <f t="shared" si="19"/>
        <v>5</v>
      </c>
      <c r="H17" s="24">
        <f t="shared" si="20"/>
        <v>4</v>
      </c>
      <c r="I17" s="24">
        <f t="shared" si="21"/>
        <v>5</v>
      </c>
      <c r="J17" s="24">
        <f t="shared" si="22"/>
        <v>5</v>
      </c>
      <c r="L17" s="7" t="s">
        <v>150</v>
      </c>
      <c r="M17" s="8">
        <v>1</v>
      </c>
      <c r="N17" s="52">
        <v>2.5000000000000001E-2</v>
      </c>
      <c r="U17" s="30" t="s">
        <v>88</v>
      </c>
      <c r="V17" s="31" t="s">
        <v>59</v>
      </c>
      <c r="W17" s="30">
        <v>0.17267176346949659</v>
      </c>
      <c r="X17" s="30">
        <v>0.1234474091767398</v>
      </c>
      <c r="Y17" s="30">
        <v>0.60059236272266292</v>
      </c>
      <c r="Z17" s="30">
        <v>0</v>
      </c>
      <c r="AA17" s="30">
        <v>0.23711193378797599</v>
      </c>
      <c r="AB17" s="30">
        <v>8.2082896214200063E-2</v>
      </c>
      <c r="AC17" s="30">
        <v>0.20226012284850714</v>
      </c>
      <c r="AD17" s="30">
        <v>0.104783653107482</v>
      </c>
    </row>
    <row r="18" spans="1:30" x14ac:dyDescent="0.3">
      <c r="C18" s="49"/>
      <c r="D18" s="24"/>
      <c r="E18" s="24"/>
      <c r="F18" s="24"/>
      <c r="G18" s="24"/>
      <c r="H18" s="24"/>
      <c r="I18" s="24"/>
      <c r="J18" s="24"/>
      <c r="L18" s="28" t="s">
        <v>151</v>
      </c>
      <c r="M18" s="10">
        <v>2</v>
      </c>
      <c r="N18" s="52">
        <v>0.05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x14ac:dyDescent="0.3">
      <c r="A19" t="s">
        <v>89</v>
      </c>
      <c r="B19" s="1" t="s">
        <v>80</v>
      </c>
      <c r="C19" s="49">
        <f t="shared" ref="C19:C21" si="23">IF(W19&gt;0.1,5,IF(W19&gt;=0.075,4,IF(W19&gt;=0.05,3,IF(W19&gt;=0.025,2,IF(W19&gt;0,1,IF(W19=0,"na",IF(W19&lt;0,"-")))))))</f>
        <v>1</v>
      </c>
      <c r="D19" s="24">
        <f>IF(X19&gt;0.1,5,IF(X19&gt;=0.075,4,IF(X19&gt;=0.05,3,IF(X19&gt;=0.025,2,IF(X19&gt;0,1,IF(X19=0,"na",IF(X19&lt;0,"-")))))))</f>
        <v>2</v>
      </c>
      <c r="E19" s="24">
        <f t="shared" ref="E19:E21" si="24">IF(Y19&gt;0.1,5,IF(Y19&gt;=0.075,4,IF(Y19&gt;=0.05,3,IF(Y19&gt;=0.025,2,IF(Y19&gt;0,1,IF(Y19=0,"na",IF(Y19&lt;0,"-")))))))</f>
        <v>2</v>
      </c>
      <c r="F19" s="24">
        <f>IF(Z19&gt;0.1,5,IF(Z19&gt;=0.075,4,IF(Z19&gt;=0.05,3,IF(Z19&gt;=0.025,2,IF(Z19&gt;0,1,IF(Z19=0,"na",IF(Z19&lt;0,"-")))))))</f>
        <v>1</v>
      </c>
      <c r="G19" s="24">
        <f t="shared" ref="G19:G21" si="25">IF(AA19&gt;0.1,5,IF(AA19&gt;=0.075,4,IF(AA19&gt;=0.05,3,IF(AA19&gt;=0.025,2,IF(AA19&gt;0,1,IF(AA19=0,"na",IF(AA19&lt;0,"-")))))))</f>
        <v>1</v>
      </c>
      <c r="H19" s="50">
        <v>1</v>
      </c>
      <c r="I19" s="24">
        <f t="shared" ref="I19:I21" si="26">IF(AC19&gt;0.1,5,IF(AC19&gt;=0.075,4,IF(AC19&gt;=0.05,3,IF(AC19&gt;=0.025,2,IF(AC19&gt;0,1,IF(AC19=0,"na",IF(AC19&lt;0,"-")))))))</f>
        <v>2</v>
      </c>
      <c r="J19" s="50">
        <v>1</v>
      </c>
      <c r="L19" s="28" t="s">
        <v>152</v>
      </c>
      <c r="M19" s="10">
        <v>3</v>
      </c>
      <c r="N19" s="52">
        <v>7.4999999999999997E-2</v>
      </c>
      <c r="U19" s="30" t="s">
        <v>89</v>
      </c>
      <c r="V19" s="31" t="s">
        <v>80</v>
      </c>
      <c r="W19" s="30">
        <v>1.9619309734113584E-2</v>
      </c>
      <c r="X19" s="30">
        <v>4.3072842409456809E-2</v>
      </c>
      <c r="Y19" s="30">
        <v>2.5809823204885368E-2</v>
      </c>
      <c r="Z19" s="30">
        <v>2.0763082718930178E-2</v>
      </c>
      <c r="AA19" s="30">
        <v>1.8648447942087591E-2</v>
      </c>
      <c r="AB19" s="30">
        <v>0</v>
      </c>
      <c r="AC19" s="30">
        <v>3.7217116233348418E-2</v>
      </c>
      <c r="AD19" s="30">
        <v>0</v>
      </c>
    </row>
    <row r="20" spans="1:30" x14ac:dyDescent="0.3">
      <c r="A20" t="s">
        <v>90</v>
      </c>
      <c r="B20" s="1" t="s">
        <v>58</v>
      </c>
      <c r="C20" s="49">
        <f t="shared" si="23"/>
        <v>2</v>
      </c>
      <c r="D20" s="24">
        <f>IF(X20&gt;0.1,5,IF(X20&gt;=0.075,4,IF(X20&gt;=0.05,3,IF(X20&gt;=0.025,2,IF(X20&gt;0,1,IF(X20=0,"na",IF(X20&lt;0,"-")))))))</f>
        <v>4</v>
      </c>
      <c r="E20" s="24">
        <f t="shared" si="24"/>
        <v>3</v>
      </c>
      <c r="F20" s="50">
        <v>2</v>
      </c>
      <c r="G20" s="24">
        <f t="shared" si="25"/>
        <v>2</v>
      </c>
      <c r="H20" s="24">
        <f>IF(AB20&gt;0.1,5,IF(AB20&gt;=0.075,4,IF(AB20&gt;=0.05,3,IF(AB20&gt;=0.025,2,IF(AB20&gt;0,1,IF(AB20=0,"na",IF(AB20&lt;0,"-")))))))</f>
        <v>4</v>
      </c>
      <c r="I20" s="24">
        <f t="shared" si="26"/>
        <v>3</v>
      </c>
      <c r="J20" s="50">
        <v>2</v>
      </c>
      <c r="L20" s="29" t="s">
        <v>153</v>
      </c>
      <c r="M20" s="10">
        <v>4</v>
      </c>
      <c r="N20" s="52">
        <v>0.1</v>
      </c>
      <c r="U20" s="30" t="s">
        <v>90</v>
      </c>
      <c r="V20" s="31" t="s">
        <v>58</v>
      </c>
      <c r="W20" s="30">
        <v>4.7068073703509634E-2</v>
      </c>
      <c r="X20" s="30">
        <v>7.55640594013509E-2</v>
      </c>
      <c r="Y20" s="30">
        <v>6.2136745457434396E-2</v>
      </c>
      <c r="Z20" s="30">
        <v>0</v>
      </c>
      <c r="AA20" s="30">
        <v>4.0223977312236495E-2</v>
      </c>
      <c r="AB20" s="30">
        <v>9.4704898560788689E-2</v>
      </c>
      <c r="AC20" s="30">
        <v>6.6156593847145534E-2</v>
      </c>
      <c r="AD20" s="30">
        <v>0</v>
      </c>
    </row>
    <row r="21" spans="1:30" ht="15" thickBot="1" x14ac:dyDescent="0.35">
      <c r="A21" t="s">
        <v>91</v>
      </c>
      <c r="B21" s="1" t="s">
        <v>59</v>
      </c>
      <c r="C21" s="49">
        <f t="shared" si="23"/>
        <v>2</v>
      </c>
      <c r="D21" s="50">
        <v>2</v>
      </c>
      <c r="E21" s="24">
        <f t="shared" si="24"/>
        <v>3</v>
      </c>
      <c r="F21" s="24">
        <f>IF(Z21&gt;0.1,5,IF(Z21&gt;=0.075,4,IF(Z21&gt;=0.05,3,IF(Z21&gt;=0.025,2,IF(Z21&gt;0,1,IF(Z21=0,"na",IF(Z21&lt;0,"-")))))))</f>
        <v>2</v>
      </c>
      <c r="G21" s="24">
        <f t="shared" si="25"/>
        <v>2</v>
      </c>
      <c r="H21" s="24">
        <f>IF(AB21&gt;0.1,5,IF(AB21&gt;=0.075,4,IF(AB21&gt;=0.05,3,IF(AB21&gt;=0.025,2,IF(AB21&gt;0,1,IF(AB21=0,"na",IF(AB21&lt;0,"-")))))))</f>
        <v>2</v>
      </c>
      <c r="I21" s="24">
        <f t="shared" si="26"/>
        <v>3</v>
      </c>
      <c r="J21" s="24">
        <f>IF(AD21&gt;0.1,5,IF(AD21&gt;=0.075,4,IF(AD21&gt;=0.05,3,IF(AD21&gt;=0.025,2,IF(AD21&gt;0,1,IF(AD21=0,"na",IF(AD21&lt;0,"-")))))))</f>
        <v>1</v>
      </c>
      <c r="L21" s="11" t="s">
        <v>154</v>
      </c>
      <c r="M21" s="12">
        <v>5</v>
      </c>
      <c r="U21" s="30" t="s">
        <v>91</v>
      </c>
      <c r="V21" s="31" t="s">
        <v>59</v>
      </c>
      <c r="W21" s="30">
        <v>3.6455928055538225E-2</v>
      </c>
      <c r="X21" s="30">
        <v>0</v>
      </c>
      <c r="Y21" s="30">
        <v>5.4295911503775045E-2</v>
      </c>
      <c r="Z21" s="30">
        <v>4.179052595158865E-2</v>
      </c>
      <c r="AA21" s="30">
        <v>3.5642139762368172E-2</v>
      </c>
      <c r="AB21" s="30">
        <v>3.8200552971446068E-2</v>
      </c>
      <c r="AC21" s="30">
        <v>5.2165411516705916E-2</v>
      </c>
      <c r="AD21" s="30">
        <v>1.7246975057531314E-2</v>
      </c>
    </row>
    <row r="22" spans="1:30" x14ac:dyDescent="0.3">
      <c r="C22" s="24"/>
      <c r="D22" s="24"/>
      <c r="E22" s="24"/>
      <c r="F22" s="24"/>
      <c r="G22" s="24"/>
      <c r="H22" s="24"/>
      <c r="I22" s="24"/>
      <c r="J22" s="24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x14ac:dyDescent="0.3">
      <c r="A23" t="s">
        <v>92</v>
      </c>
      <c r="B23" s="1" t="s">
        <v>80</v>
      </c>
      <c r="C23" s="24" t="str">
        <f t="shared" ref="C23:C25" si="27">IF(W23&gt;0.1,5,IF(W23&gt;=0.075,4,IF(W23&gt;=0.05,3,IF(W23&gt;=0.025,2,IF(W23&gt;0,1,IF(W23=0,"na",IF(W23&lt;0,"-")))))))</f>
        <v>na</v>
      </c>
      <c r="D23" s="24" t="str">
        <f>IF(X23&gt;0.1,5,IF(X23&gt;=0.075,4,IF(X23&gt;=0.05,3,IF(X23&gt;=0.025,2,IF(X23&gt;0,1,IF(X23=0,"na",IF(X23&lt;0,"-")))))))</f>
        <v>na</v>
      </c>
      <c r="E23" s="24" t="str">
        <f>IF(Y23&gt;0.1,5,IF(Y23&gt;=0.075,4,IF(Y23&gt;=0.05,3,IF(Y23&gt;=0.025,2,IF(Y23&gt;0,1,IF(Y23=0,"na",IF(Y23&lt;0,"-")))))))</f>
        <v>na</v>
      </c>
      <c r="F23" s="24" t="str">
        <f>IF(Z23&gt;0.1,5,IF(Z23&gt;=0.075,4,IF(Z23&gt;=0.05,3,IF(Z23&gt;=0.025,2,IF(Z23&gt;0,1,IF(Z23=0,"na",IF(Z23&lt;0,"-")))))))</f>
        <v>na</v>
      </c>
      <c r="G23" s="24" t="str">
        <f>IF(AA23&gt;0.1,5,IF(AA23&gt;=0.075,4,IF(AA23&gt;=0.05,3,IF(AA23&gt;=0.025,2,IF(AA23&gt;0,1,IF(AA23=0,"na",IF(AA23&lt;0,"-")))))))</f>
        <v>na</v>
      </c>
      <c r="H23" s="24" t="str">
        <f t="shared" ref="H23:H25" si="28">IF(AB23&gt;0.1,5,IF(AB23&gt;=0.075,4,IF(AB23&gt;=0.05,3,IF(AB23&gt;=0.025,2,IF(AB23&gt;0,1,IF(AB23=0,"na",IF(AB23&lt;0,"-")))))))</f>
        <v>na</v>
      </c>
      <c r="I23" s="24" t="s">
        <v>56</v>
      </c>
      <c r="J23" s="24">
        <f>IF(AD23&gt;0.1,5,IF(AD23&gt;=0.075,4,IF(AD23&gt;=0.05,3,IF(AD23&gt;=0.025,2,IF(AD23&gt;0,1,IF(AD23=0,"na",IF(AD23&lt;0,"-")))))))</f>
        <v>2</v>
      </c>
      <c r="U23" s="30" t="s">
        <v>92</v>
      </c>
      <c r="V23" s="31" t="s">
        <v>80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3.701264102173047E-2</v>
      </c>
    </row>
    <row r="24" spans="1:30" x14ac:dyDescent="0.3">
      <c r="A24" t="s">
        <v>93</v>
      </c>
      <c r="B24" s="1" t="s">
        <v>58</v>
      </c>
      <c r="C24" s="49">
        <f t="shared" si="27"/>
        <v>2</v>
      </c>
      <c r="D24" s="50">
        <v>2</v>
      </c>
      <c r="E24" s="50">
        <v>2</v>
      </c>
      <c r="F24" s="50">
        <v>2</v>
      </c>
      <c r="G24" s="50">
        <v>2</v>
      </c>
      <c r="H24" s="24">
        <f t="shared" si="28"/>
        <v>3</v>
      </c>
      <c r="I24" s="24">
        <f t="shared" ref="I24:I25" si="29">IF(AC24&gt;0.1,5,IF(AC24&gt;=0.075,4,IF(AC24&gt;=0.05,3,IF(AC24&gt;=0.025,2,IF(AC24&gt;0,1,IF(AC24=0,"na",IF(AC24&lt;0,"-")))))))</f>
        <v>5</v>
      </c>
      <c r="J24" s="50">
        <v>2</v>
      </c>
      <c r="U24" s="30" t="s">
        <v>93</v>
      </c>
      <c r="V24" s="31" t="s">
        <v>58</v>
      </c>
      <c r="W24" s="30">
        <v>4.6577452122201865E-2</v>
      </c>
      <c r="X24" s="30">
        <v>0</v>
      </c>
      <c r="Y24" s="30">
        <v>0</v>
      </c>
      <c r="Z24" s="30">
        <v>0</v>
      </c>
      <c r="AA24" s="30">
        <v>0</v>
      </c>
      <c r="AB24" s="30">
        <v>6.8266129675525408E-2</v>
      </c>
      <c r="AC24" s="30">
        <v>0.13922947910171543</v>
      </c>
      <c r="AD24" s="30">
        <v>0</v>
      </c>
    </row>
    <row r="25" spans="1:30" x14ac:dyDescent="0.3">
      <c r="A25" t="s">
        <v>94</v>
      </c>
      <c r="B25" s="1" t="s">
        <v>59</v>
      </c>
      <c r="C25" s="24" t="str">
        <f t="shared" si="27"/>
        <v>na</v>
      </c>
      <c r="D25" s="24" t="str">
        <f>IF(X25&gt;0.1,5,IF(X25&gt;=0.075,4,IF(X25&gt;=0.05,3,IF(X25&gt;=0.025,2,IF(X25&gt;0,1,IF(X25=0,"na",IF(X25&lt;0,"-")))))))</f>
        <v>na</v>
      </c>
      <c r="E25" s="24" t="str">
        <f>IF(Y25&gt;0.1,5,IF(Y25&gt;=0.075,4,IF(Y25&gt;=0.05,3,IF(Y25&gt;=0.025,2,IF(Y25&gt;0,1,IF(Y25=0,"na",IF(Y25&lt;0,"-")))))))</f>
        <v>na</v>
      </c>
      <c r="F25" s="24" t="s">
        <v>56</v>
      </c>
      <c r="G25" s="24" t="str">
        <f>IF(AA25&gt;0.1,5,IF(AA25&gt;=0.075,4,IF(AA25&gt;=0.05,3,IF(AA25&gt;=0.025,2,IF(AA25&gt;0,1,IF(AA25=0,"na",IF(AA25&lt;0,"-")))))))</f>
        <v>na</v>
      </c>
      <c r="H25" s="24" t="str">
        <f t="shared" si="28"/>
        <v>na</v>
      </c>
      <c r="I25" s="24" t="str">
        <f t="shared" si="29"/>
        <v>na</v>
      </c>
      <c r="J25" s="24" t="str">
        <f>IF(AD25&gt;0.1,5,IF(AD25&gt;=0.075,4,IF(AD25&gt;=0.05,3,IF(AD25&gt;=0.025,2,IF(AD25&gt;0,1,IF(AD25=0,"na",IF(AD25&lt;0,"-")))))))</f>
        <v>na</v>
      </c>
      <c r="L25" s="91" t="s">
        <v>95</v>
      </c>
      <c r="M25" s="92"/>
      <c r="N25" s="92"/>
      <c r="O25" s="92"/>
      <c r="P25" s="92"/>
      <c r="Q25" s="92"/>
      <c r="R25" s="92"/>
      <c r="S25" s="93"/>
      <c r="U25" s="30" t="s">
        <v>94</v>
      </c>
      <c r="V25" s="31" t="s">
        <v>59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</row>
    <row r="26" spans="1:30" x14ac:dyDescent="0.3">
      <c r="C26" s="24"/>
      <c r="D26" s="24"/>
      <c r="E26" s="24"/>
      <c r="F26" s="24"/>
      <c r="G26" s="24"/>
      <c r="H26" s="24"/>
      <c r="I26" s="24"/>
      <c r="J26" s="24"/>
      <c r="L26" s="94"/>
      <c r="M26" s="95"/>
      <c r="N26" s="95"/>
      <c r="O26" s="95"/>
      <c r="P26" s="95"/>
      <c r="Q26" s="95"/>
      <c r="R26" s="95"/>
      <c r="S26" s="96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x14ac:dyDescent="0.3">
      <c r="A27" t="s">
        <v>96</v>
      </c>
      <c r="B27" s="1" t="s">
        <v>80</v>
      </c>
      <c r="C27" s="24" t="str">
        <f t="shared" ref="C27:C29" si="30">IF(W27&gt;0.1,5,IF(W27&gt;=0.075,4,IF(W27&gt;=0.05,3,IF(W27&gt;=0.025,2,IF(W27&gt;0,1,IF(W27=0,"na",IF(W27&lt;0,"-")))))))</f>
        <v>na</v>
      </c>
      <c r="D27" s="24" t="s">
        <v>56</v>
      </c>
      <c r="E27" s="24" t="str">
        <f t="shared" ref="E27:E29" si="31">IF(Y27&gt;0.1,5,IF(Y27&gt;=0.075,4,IF(Y27&gt;=0.05,3,IF(Y27&gt;=0.025,2,IF(Y27&gt;0,1,IF(Y27=0,"na",IF(Y27&lt;0,"-")))))))</f>
        <v>na</v>
      </c>
      <c r="F27" s="24" t="str">
        <f t="shared" ref="F27:F29" si="32">IF(Z27&gt;0.1,5,IF(Z27&gt;=0.075,4,IF(Z27&gt;=0.05,3,IF(Z27&gt;=0.025,2,IF(Z27&gt;0,1,IF(Z27=0,"na",IF(Z27&lt;0,"-")))))))</f>
        <v>na</v>
      </c>
      <c r="G27" s="24" t="str">
        <f t="shared" ref="G27:G29" si="33">IF(AA27&gt;0.1,5,IF(AA27&gt;=0.075,4,IF(AA27&gt;=0.05,3,IF(AA27&gt;=0.025,2,IF(AA27&gt;0,1,IF(AA27=0,"na",IF(AA27&lt;0,"-")))))))</f>
        <v>na</v>
      </c>
      <c r="H27" s="24" t="str">
        <f t="shared" ref="H27:H29" si="34">IF(AB27&gt;0.1,5,IF(AB27&gt;=0.075,4,IF(AB27&gt;=0.05,3,IF(AB27&gt;=0.025,2,IF(AB27&gt;0,1,IF(AB27=0,"na",IF(AB27&lt;0,"-")))))))</f>
        <v>na</v>
      </c>
      <c r="I27" s="24">
        <f t="shared" ref="I27:I29" si="35">IF(AC27&gt;0.1,5,IF(AC27&gt;=0.075,4,IF(AC27&gt;=0.05,3,IF(AC27&gt;=0.025,2,IF(AC27&gt;0,1,IF(AC27=0,"na",IF(AC27&lt;0,"-")))))))</f>
        <v>2</v>
      </c>
      <c r="J27" s="24">
        <f t="shared" ref="J27:J29" si="36">IF(AD27&gt;0.1,5,IF(AD27&gt;=0.075,4,IF(AD27&gt;=0.05,3,IF(AD27&gt;=0.025,2,IF(AD27&gt;0,1,IF(AD27=0,"na",IF(AD27&lt;0,"-")))))))</f>
        <v>2</v>
      </c>
      <c r="U27" s="30" t="s">
        <v>96</v>
      </c>
      <c r="V27" s="31" t="s">
        <v>80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4.9701048957756858E-2</v>
      </c>
      <c r="AD27" s="30">
        <v>3.2344608340673348E-2</v>
      </c>
    </row>
    <row r="28" spans="1:30" x14ac:dyDescent="0.3">
      <c r="A28" t="s">
        <v>97</v>
      </c>
      <c r="B28" s="1" t="s">
        <v>58</v>
      </c>
      <c r="C28" s="24" t="str">
        <f t="shared" si="30"/>
        <v>na</v>
      </c>
      <c r="D28" s="24" t="str">
        <f t="shared" ref="D28:D29" si="37">IF(X28&gt;0.1,5,IF(X28&gt;=0.075,4,IF(X28&gt;=0.05,3,IF(X28&gt;=0.025,2,IF(X28&gt;0,1,IF(X28=0,"na",IF(X28&lt;0,"-")))))))</f>
        <v>na</v>
      </c>
      <c r="E28" s="24">
        <f t="shared" si="31"/>
        <v>5</v>
      </c>
      <c r="F28" s="24" t="str">
        <f t="shared" si="32"/>
        <v>na</v>
      </c>
      <c r="G28" s="24" t="str">
        <f t="shared" si="33"/>
        <v>na</v>
      </c>
      <c r="H28" s="24" t="str">
        <f t="shared" si="34"/>
        <v>na</v>
      </c>
      <c r="I28" s="24" t="str">
        <f t="shared" si="35"/>
        <v>na</v>
      </c>
      <c r="J28" s="24" t="str">
        <f t="shared" si="36"/>
        <v>na</v>
      </c>
      <c r="U28" s="30" t="s">
        <v>97</v>
      </c>
      <c r="V28" s="31" t="s">
        <v>58</v>
      </c>
      <c r="W28" s="30">
        <v>0</v>
      </c>
      <c r="X28" s="30">
        <v>0</v>
      </c>
      <c r="Y28" s="30">
        <v>0.58771332675920041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</row>
    <row r="29" spans="1:30" x14ac:dyDescent="0.3">
      <c r="A29" t="s">
        <v>98</v>
      </c>
      <c r="B29" s="1" t="s">
        <v>59</v>
      </c>
      <c r="C29" s="24" t="str">
        <f t="shared" si="30"/>
        <v>na</v>
      </c>
      <c r="D29" s="24" t="str">
        <f t="shared" si="37"/>
        <v>na</v>
      </c>
      <c r="E29" s="24">
        <f t="shared" si="31"/>
        <v>4</v>
      </c>
      <c r="F29" s="24" t="str">
        <f t="shared" si="32"/>
        <v>na</v>
      </c>
      <c r="G29" s="24" t="str">
        <f t="shared" si="33"/>
        <v>na</v>
      </c>
      <c r="H29" s="24" t="str">
        <f t="shared" si="34"/>
        <v>na</v>
      </c>
      <c r="I29" s="24">
        <f t="shared" si="35"/>
        <v>3</v>
      </c>
      <c r="J29" s="24" t="str">
        <f t="shared" si="36"/>
        <v>na</v>
      </c>
      <c r="U29" s="30" t="s">
        <v>98</v>
      </c>
      <c r="V29" s="31" t="s">
        <v>59</v>
      </c>
      <c r="W29" s="30">
        <v>0</v>
      </c>
      <c r="X29" s="30">
        <v>0</v>
      </c>
      <c r="Y29" s="30">
        <v>9.2007000000000005E-2</v>
      </c>
      <c r="Z29" s="30">
        <v>0</v>
      </c>
      <c r="AA29" s="30">
        <v>0</v>
      </c>
      <c r="AB29" s="30">
        <v>0</v>
      </c>
      <c r="AC29" s="30">
        <v>7.0161030365904473E-2</v>
      </c>
      <c r="AD29" s="30">
        <v>0</v>
      </c>
    </row>
    <row r="30" spans="1:30" x14ac:dyDescent="0.3">
      <c r="C30" s="24"/>
      <c r="D30" s="24"/>
      <c r="E30" s="24"/>
      <c r="F30" s="24"/>
      <c r="G30" s="24"/>
      <c r="H30" s="24"/>
      <c r="I30" s="24"/>
      <c r="J30" s="24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x14ac:dyDescent="0.3">
      <c r="A31" t="s">
        <v>99</v>
      </c>
      <c r="C31" s="24"/>
      <c r="D31" s="24"/>
      <c r="E31" s="24"/>
      <c r="F31" s="24"/>
      <c r="G31" s="24"/>
      <c r="H31" s="24"/>
      <c r="I31" s="24"/>
      <c r="J31" s="24"/>
      <c r="U31" s="30" t="s">
        <v>99</v>
      </c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x14ac:dyDescent="0.3">
      <c r="C32" s="24"/>
      <c r="D32" s="24"/>
      <c r="E32" s="24"/>
      <c r="F32" s="24"/>
      <c r="G32" s="24"/>
      <c r="H32" s="24"/>
      <c r="I32" s="24"/>
      <c r="J32" s="24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x14ac:dyDescent="0.3">
      <c r="A33" t="s">
        <v>100</v>
      </c>
      <c r="B33" t="s">
        <v>101</v>
      </c>
      <c r="C33" s="49">
        <f t="shared" ref="C33:C34" si="38">IF(W33&gt;0.1,5,IF(W33&gt;=0.075,4,IF(W33&gt;=0.05,3,IF(W33&gt;=0.025,2,IF(W33&gt;0,1,IF(W33=0,"na",IF(W33&lt;0,"-")))))))</f>
        <v>1</v>
      </c>
      <c r="D33" s="24">
        <f t="shared" ref="D33:D34" si="39">IF(X33&gt;0.1,5,IF(X33&gt;=0.075,4,IF(X33&gt;=0.05,3,IF(X33&gt;=0.025,2,IF(X33&gt;0,1,IF(X33=0,"na",IF(X33&lt;0,"-")))))))</f>
        <v>2</v>
      </c>
      <c r="E33" s="24">
        <f t="shared" ref="E33:E34" si="40">IF(Y33&gt;0.1,5,IF(Y33&gt;=0.075,4,IF(Y33&gt;=0.05,3,IF(Y33&gt;=0.025,2,IF(Y33&gt;0,1,IF(Y33=0,"na",IF(Y33&lt;0,"-")))))))</f>
        <v>1</v>
      </c>
      <c r="F33" s="24">
        <f t="shared" ref="F33:F34" si="41">IF(Z33&gt;0.1,5,IF(Z33&gt;=0.075,4,IF(Z33&gt;=0.05,3,IF(Z33&gt;=0.025,2,IF(Z33&gt;0,1,IF(Z33=0,"na",IF(Z33&lt;0,"-")))))))</f>
        <v>2</v>
      </c>
      <c r="G33" s="24">
        <f t="shared" ref="G33:G34" si="42">IF(AA33&gt;0.1,5,IF(AA33&gt;=0.075,4,IF(AA33&gt;=0.05,3,IF(AA33&gt;=0.025,2,IF(AA33&gt;0,1,IF(AA33=0,"na",IF(AA33&lt;0,"-")))))))</f>
        <v>1</v>
      </c>
      <c r="H33" s="24">
        <f t="shared" ref="H33:H34" si="43">IF(AB33&gt;0.1,5,IF(AB33&gt;=0.075,4,IF(AB33&gt;=0.05,3,IF(AB33&gt;=0.025,2,IF(AB33&gt;0,1,IF(AB33=0,"na",IF(AB33&lt;0,"-")))))))</f>
        <v>1</v>
      </c>
      <c r="I33" s="24">
        <f t="shared" ref="I33:I34" si="44">IF(AC33&gt;0.1,5,IF(AC33&gt;=0.075,4,IF(AC33&gt;=0.05,3,IF(AC33&gt;=0.025,2,IF(AC33&gt;0,1,IF(AC33=0,"na",IF(AC33&lt;0,"-")))))))</f>
        <v>2</v>
      </c>
      <c r="J33" s="24">
        <f t="shared" ref="J33:J34" si="45">IF(AD33&gt;0.1,5,IF(AD33&gt;=0.075,4,IF(AD33&gt;=0.05,3,IF(AD33&gt;=0.025,2,IF(AD33&gt;0,1,IF(AD33=0,"na",IF(AD33&lt;0,"-")))))))</f>
        <v>1</v>
      </c>
      <c r="U33" s="30" t="s">
        <v>100</v>
      </c>
      <c r="V33" s="30" t="s">
        <v>101</v>
      </c>
      <c r="W33" s="30">
        <v>2.2134272259586269E-2</v>
      </c>
      <c r="X33" s="30">
        <v>3.2058535319773047E-2</v>
      </c>
      <c r="Y33" s="30">
        <v>2.3357063622644007E-2</v>
      </c>
      <c r="Z33" s="30">
        <v>4.0029387197459326E-2</v>
      </c>
      <c r="AA33" s="30">
        <v>1.7342480771966987E-2</v>
      </c>
      <c r="AB33" s="30">
        <v>2.3437487187034464E-2</v>
      </c>
      <c r="AC33" s="30">
        <v>2.875128339661541E-2</v>
      </c>
      <c r="AD33" s="30">
        <v>9.6164796336227175E-3</v>
      </c>
    </row>
    <row r="34" spans="1:30" x14ac:dyDescent="0.3">
      <c r="A34" t="s">
        <v>102</v>
      </c>
      <c r="B34" t="s">
        <v>103</v>
      </c>
      <c r="C34" s="49">
        <f t="shared" si="38"/>
        <v>2</v>
      </c>
      <c r="D34" s="24">
        <f t="shared" si="39"/>
        <v>2</v>
      </c>
      <c r="E34" s="24">
        <f t="shared" si="40"/>
        <v>2</v>
      </c>
      <c r="F34" s="24">
        <f t="shared" si="41"/>
        <v>2</v>
      </c>
      <c r="G34" s="24">
        <f t="shared" si="42"/>
        <v>2</v>
      </c>
      <c r="H34" s="24">
        <f t="shared" si="43"/>
        <v>2</v>
      </c>
      <c r="I34" s="24">
        <f t="shared" si="44"/>
        <v>2</v>
      </c>
      <c r="J34" s="24">
        <f t="shared" si="45"/>
        <v>1</v>
      </c>
      <c r="U34" s="30" t="s">
        <v>102</v>
      </c>
      <c r="V34" s="30" t="s">
        <v>103</v>
      </c>
      <c r="W34" s="30">
        <v>2.5018054413524286E-2</v>
      </c>
      <c r="X34" s="30">
        <v>3.0578458308559025E-2</v>
      </c>
      <c r="Y34" s="30">
        <v>4.2591144535853644E-2</v>
      </c>
      <c r="Z34" s="30">
        <v>2.5624775977585675E-2</v>
      </c>
      <c r="AA34" s="30">
        <v>2.714846189108933E-2</v>
      </c>
      <c r="AB34" s="30">
        <v>2.8742310234909363E-2</v>
      </c>
      <c r="AC34" s="30">
        <v>3.4862816386017653E-2</v>
      </c>
      <c r="AD34" s="30">
        <v>1.0518334893429189E-2</v>
      </c>
    </row>
    <row r="35" spans="1:30" x14ac:dyDescent="0.3">
      <c r="C35" s="24"/>
      <c r="D35" s="24"/>
      <c r="E35" s="24"/>
      <c r="F35" s="24"/>
      <c r="G35" s="24"/>
      <c r="H35" s="24"/>
      <c r="I35" s="24"/>
      <c r="J35" s="24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x14ac:dyDescent="0.3">
      <c r="A36" t="s">
        <v>104</v>
      </c>
      <c r="B36" t="s">
        <v>101</v>
      </c>
      <c r="C36" s="49">
        <f t="shared" ref="C36:C37" si="46">IF(W36&gt;0.1,5,IF(W36&gt;=0.075,4,IF(W36&gt;=0.05,3,IF(W36&gt;=0.025,2,IF(W36&gt;0,1,IF(W36=0,"na",IF(W36&lt;0,"-")))))))</f>
        <v>5</v>
      </c>
      <c r="D36" s="50">
        <v>5</v>
      </c>
      <c r="E36" s="24">
        <f t="shared" ref="E36:E37" si="47">IF(Y36&gt;0.1,5,IF(Y36&gt;=0.075,4,IF(Y36&gt;=0.05,3,IF(Y36&gt;=0.025,2,IF(Y36&gt;0,1,IF(Y36=0,"na",IF(Y36&lt;0,"-")))))))</f>
        <v>5</v>
      </c>
      <c r="F36" s="24">
        <f>IF(Z36&gt;0.1,5,IF(Z36&gt;=0.075,4,IF(Z36&gt;=0.05,3,IF(Z36&gt;=0.025,2,IF(Z36&gt;0,1,IF(Z36=0,"na",IF(Z36&lt;0,"-")))))))</f>
        <v>5</v>
      </c>
      <c r="G36" s="24">
        <f t="shared" ref="G36:G37" si="48">IF(AA36&gt;0.1,5,IF(AA36&gt;=0.075,4,IF(AA36&gt;=0.05,3,IF(AA36&gt;=0.025,2,IF(AA36&gt;0,1,IF(AA36=0,"na",IF(AA36&lt;0,"-")))))))</f>
        <v>5</v>
      </c>
      <c r="H36" s="24">
        <f t="shared" ref="H36:H37" si="49">IF(AB36&gt;0.1,5,IF(AB36&gt;=0.075,4,IF(AB36&gt;=0.05,3,IF(AB36&gt;=0.025,2,IF(AB36&gt;0,1,IF(AB36=0,"na",IF(AB36&lt;0,"-")))))))</f>
        <v>5</v>
      </c>
      <c r="I36" s="24">
        <f t="shared" ref="I36:I37" si="50">IF(AC36&gt;0.1,5,IF(AC36&gt;=0.075,4,IF(AC36&gt;=0.05,3,IF(AC36&gt;=0.025,2,IF(AC36&gt;0,1,IF(AC36=0,"na",IF(AC36&lt;0,"-")))))))</f>
        <v>5</v>
      </c>
      <c r="J36" s="24">
        <f t="shared" ref="J36:J37" si="51">IF(AD36&gt;0.1,5,IF(AD36&gt;=0.075,4,IF(AD36&gt;=0.05,3,IF(AD36&gt;=0.025,2,IF(AD36&gt;0,1,IF(AD36=0,"na",IF(AD36&lt;0,"-")))))))</f>
        <v>5</v>
      </c>
      <c r="U36" s="30" t="s">
        <v>104</v>
      </c>
      <c r="V36" s="30" t="s">
        <v>101</v>
      </c>
      <c r="W36" s="30">
        <v>0.25852556192173876</v>
      </c>
      <c r="X36" s="30">
        <v>0</v>
      </c>
      <c r="Y36" s="30">
        <v>0.55525365390578119</v>
      </c>
      <c r="Z36" s="30">
        <v>0.29883384214176018</v>
      </c>
      <c r="AA36" s="30">
        <v>0.2749791190360607</v>
      </c>
      <c r="AB36" s="30">
        <v>0.36309849284382656</v>
      </c>
      <c r="AC36" s="30">
        <v>0.17913616942922597</v>
      </c>
      <c r="AD36" s="30">
        <v>0.25090399660578799</v>
      </c>
    </row>
    <row r="37" spans="1:30" x14ac:dyDescent="0.3">
      <c r="A37" t="s">
        <v>105</v>
      </c>
      <c r="B37" t="s">
        <v>103</v>
      </c>
      <c r="C37" s="49">
        <f t="shared" si="46"/>
        <v>5</v>
      </c>
      <c r="D37" s="24">
        <f>IF(X37&gt;0.1,5,IF(X37&gt;=0.075,4,IF(X37&gt;=0.05,3,IF(X37&gt;=0.025,2,IF(X37&gt;0,1,IF(X37=0,"na",IF(X37&lt;0,"-")))))))</f>
        <v>5</v>
      </c>
      <c r="E37" s="24">
        <f t="shared" si="47"/>
        <v>5</v>
      </c>
      <c r="F37" s="50">
        <v>5</v>
      </c>
      <c r="G37" s="24">
        <f t="shared" si="48"/>
        <v>5</v>
      </c>
      <c r="H37" s="24">
        <f t="shared" si="49"/>
        <v>2</v>
      </c>
      <c r="I37" s="24">
        <f t="shared" si="50"/>
        <v>5</v>
      </c>
      <c r="J37" s="24">
        <f t="shared" si="51"/>
        <v>3</v>
      </c>
      <c r="U37" s="30" t="s">
        <v>105</v>
      </c>
      <c r="V37" s="30" t="s">
        <v>103</v>
      </c>
      <c r="W37" s="30">
        <v>0.11218270080691382</v>
      </c>
      <c r="X37" s="30">
        <v>0.15991146769877998</v>
      </c>
      <c r="Y37" s="30">
        <v>0.26246188149753635</v>
      </c>
      <c r="Z37" s="30">
        <v>0</v>
      </c>
      <c r="AA37" s="30">
        <v>0.14708749194125909</v>
      </c>
      <c r="AB37" s="30">
        <v>4.4137125626843347E-2</v>
      </c>
      <c r="AC37" s="30">
        <v>0.16983523335987449</v>
      </c>
      <c r="AD37" s="30">
        <v>6.3056171275779754E-2</v>
      </c>
    </row>
    <row r="38" spans="1:30" x14ac:dyDescent="0.3">
      <c r="C38" s="24"/>
      <c r="D38" s="24"/>
      <c r="E38" s="24"/>
      <c r="F38" s="24"/>
      <c r="G38" s="24"/>
      <c r="H38" s="24"/>
      <c r="I38" s="24"/>
      <c r="J38" s="24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x14ac:dyDescent="0.3">
      <c r="A39" t="s">
        <v>106</v>
      </c>
      <c r="B39" t="s">
        <v>101</v>
      </c>
      <c r="C39" s="49">
        <f t="shared" ref="C39:C40" si="52">IF(W39&gt;0.1,5,IF(W39&gt;=0.075,4,IF(W39&gt;=0.05,3,IF(W39&gt;=0.025,2,IF(W39&gt;0,1,IF(W39=0,"na",IF(W39&lt;0,"-")))))))</f>
        <v>2</v>
      </c>
      <c r="D39" s="50">
        <v>2</v>
      </c>
      <c r="E39" s="24">
        <f>IF(Y39&gt;0.1,5,IF(Y39&gt;=0.075,4,IF(Y39&gt;=0.05,3,IF(Y39&gt;=0.025,2,IF(Y39&gt;0,1,IF(Y39=0,"na",IF(Y39&lt;0,"-")))))))</f>
        <v>3</v>
      </c>
      <c r="F39" s="24">
        <f t="shared" ref="F39:F40" si="53">IF(Z39&gt;0.1,5,IF(Z39&gt;=0.075,4,IF(Z39&gt;=0.05,3,IF(Z39&gt;=0.025,2,IF(Z39&gt;0,1,IF(Z39=0,"na",IF(Z39&lt;0,"-")))))))</f>
        <v>2</v>
      </c>
      <c r="G39" s="24">
        <f t="shared" ref="G39:G40" si="54">IF(AA39&gt;0.1,5,IF(AA39&gt;=0.075,4,IF(AA39&gt;=0.05,3,IF(AA39&gt;=0.025,2,IF(AA39&gt;0,1,IF(AA39=0,"na",IF(AA39&lt;0,"-")))))))</f>
        <v>3</v>
      </c>
      <c r="H39" s="50">
        <v>2</v>
      </c>
      <c r="I39" s="24">
        <f t="shared" ref="I39:I40" si="55">IF(AC39&gt;0.1,5,IF(AC39&gt;=0.075,4,IF(AC39&gt;=0.05,3,IF(AC39&gt;=0.025,2,IF(AC39&gt;0,1,IF(AC39=0,"na",IF(AC39&lt;0,"-")))))))</f>
        <v>2</v>
      </c>
      <c r="J39" s="24">
        <f>IF(AD39&gt;0.1,5,IF(AD39&gt;=0.075,4,IF(AD39&gt;=0.05,3,IF(AD39&gt;=0.025,2,IF(AD39&gt;0,1,IF(AD39=0,"na",IF(AD39&lt;0,"-")))))))</f>
        <v>2</v>
      </c>
      <c r="U39" s="30" t="s">
        <v>106</v>
      </c>
      <c r="V39" s="30" t="s">
        <v>101</v>
      </c>
      <c r="W39" s="30">
        <v>3.9898593819298722E-2</v>
      </c>
      <c r="X39" s="30">
        <v>0</v>
      </c>
      <c r="Y39" s="30">
        <v>7.0322178976784888E-2</v>
      </c>
      <c r="Z39" s="30">
        <v>2.5924992053977955E-2</v>
      </c>
      <c r="AA39" s="30">
        <v>6.8733576559276713E-2</v>
      </c>
      <c r="AB39" s="30">
        <v>0</v>
      </c>
      <c r="AC39" s="30">
        <v>4.3970404765514601E-2</v>
      </c>
      <c r="AD39" s="30">
        <v>2.9216669311555518E-2</v>
      </c>
    </row>
    <row r="40" spans="1:30" x14ac:dyDescent="0.3">
      <c r="A40" t="s">
        <v>107</v>
      </c>
      <c r="B40" t="s">
        <v>103</v>
      </c>
      <c r="C40" s="49">
        <f t="shared" si="52"/>
        <v>1</v>
      </c>
      <c r="D40" s="24">
        <f>IF(X40&gt;0.1,5,IF(X40&gt;=0.075,4,IF(X40&gt;=0.05,3,IF(X40&gt;=0.025,2,IF(X40&gt;0,1,IF(X40=0,"na",IF(X40&lt;0,"-")))))))</f>
        <v>2</v>
      </c>
      <c r="E40" s="50">
        <v>1</v>
      </c>
      <c r="F40" s="24">
        <f t="shared" si="53"/>
        <v>2</v>
      </c>
      <c r="G40" s="24">
        <f t="shared" si="54"/>
        <v>1</v>
      </c>
      <c r="H40" s="24">
        <f>IF(AB40&gt;0.1,5,IF(AB40&gt;=0.075,4,IF(AB40&gt;=0.05,3,IF(AB40&gt;=0.025,2,IF(AB40&gt;0,1,IF(AB40=0,"na",IF(AB40&lt;0,"-")))))))</f>
        <v>2</v>
      </c>
      <c r="I40" s="24">
        <f t="shared" si="55"/>
        <v>3</v>
      </c>
      <c r="J40" s="50">
        <v>1</v>
      </c>
      <c r="U40" s="30" t="s">
        <v>107</v>
      </c>
      <c r="V40" s="30" t="s">
        <v>103</v>
      </c>
      <c r="W40" s="30">
        <v>2.3251965403072231E-2</v>
      </c>
      <c r="X40" s="30">
        <v>3.7680315628457528E-2</v>
      </c>
      <c r="Y40" s="30">
        <v>0</v>
      </c>
      <c r="Z40" s="30">
        <v>2.5711327570331441E-2</v>
      </c>
      <c r="AA40" s="30">
        <v>1.3635242124606701E-2</v>
      </c>
      <c r="AB40" s="30">
        <v>2.9983142139524927E-2</v>
      </c>
      <c r="AC40" s="30">
        <v>5.5598471526171298E-2</v>
      </c>
      <c r="AD40" s="30">
        <v>0</v>
      </c>
    </row>
    <row r="41" spans="1:30" x14ac:dyDescent="0.3">
      <c r="C41" s="24"/>
      <c r="D41" s="24"/>
      <c r="E41" s="24"/>
      <c r="F41" s="24"/>
      <c r="G41" s="24"/>
      <c r="H41" s="24"/>
      <c r="I41" s="24"/>
      <c r="J41" s="24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x14ac:dyDescent="0.3">
      <c r="A42" t="s">
        <v>108</v>
      </c>
      <c r="B42" t="s">
        <v>101</v>
      </c>
      <c r="C42" s="49">
        <f t="shared" ref="C42:C43" si="56">IF(W42&gt;0.1,5,IF(W42&gt;=0.075,4,IF(W42&gt;=0.05,3,IF(W42&gt;=0.025,2,IF(W42&gt;0,1,IF(W42=0,"na",IF(W42&lt;0,"-")))))))</f>
        <v>2</v>
      </c>
      <c r="D42" s="50">
        <v>2</v>
      </c>
      <c r="E42" s="50">
        <v>2</v>
      </c>
      <c r="F42" s="24">
        <f t="shared" ref="F42" si="57">IF(Z42&gt;0.1,5,IF(Z42&gt;=0.075,4,IF(Z42&gt;=0.05,3,IF(Z42&gt;=0.025,2,IF(Z42&gt;0,1,IF(Z42=0,"na",IF(Z42&lt;0,"-")))))))</f>
        <v>5</v>
      </c>
      <c r="G42" s="50">
        <v>2</v>
      </c>
      <c r="H42" s="50">
        <v>2</v>
      </c>
      <c r="I42" s="50">
        <v>2</v>
      </c>
      <c r="J42" s="50">
        <v>2</v>
      </c>
      <c r="U42" s="30" t="s">
        <v>108</v>
      </c>
      <c r="V42" s="30" t="s">
        <v>101</v>
      </c>
      <c r="W42" s="30">
        <v>3.0370413386322025E-2</v>
      </c>
      <c r="X42" s="30">
        <v>0</v>
      </c>
      <c r="Y42" s="30">
        <v>0</v>
      </c>
      <c r="Z42" s="30">
        <v>0.1662566346506891</v>
      </c>
      <c r="AA42" s="30">
        <v>0</v>
      </c>
      <c r="AB42" s="30">
        <v>0</v>
      </c>
      <c r="AC42" s="30">
        <v>0</v>
      </c>
      <c r="AD42" s="30">
        <v>0</v>
      </c>
    </row>
    <row r="43" spans="1:30" x14ac:dyDescent="0.3">
      <c r="A43" t="s">
        <v>109</v>
      </c>
      <c r="B43" t="s">
        <v>103</v>
      </c>
      <c r="C43" s="24" t="str">
        <f t="shared" si="56"/>
        <v>na</v>
      </c>
      <c r="D43" s="24" t="str">
        <f>IF(X43&gt;0.1,5,IF(X43&gt;=0.075,4,IF(X43&gt;=0.05,3,IF(X43&gt;=0.025,2,IF(X43&gt;0,1,IF(X43=0,"na",IF(X43&lt;0,"-")))))))</f>
        <v>na</v>
      </c>
      <c r="E43" s="24" t="str">
        <f>IF(Y43&gt;0.1,5,IF(Y43&gt;=0.075,4,IF(Y43&gt;=0.05,3,IF(Y43&gt;=0.025,2,IF(Y43&gt;0,1,IF(Y43=0,"na",IF(Y43&lt;0,"-")))))))</f>
        <v>na</v>
      </c>
      <c r="F43" s="24" t="s">
        <v>56</v>
      </c>
      <c r="G43" s="24" t="str">
        <f>IF(AA43&gt;0.1,5,IF(AA43&gt;=0.075,4,IF(AA43&gt;=0.05,3,IF(AA43&gt;=0.025,2,IF(AA43&gt;0,1,IF(AA43=0,"na",IF(AA43&lt;0,"-")))))))</f>
        <v>na</v>
      </c>
      <c r="H43" s="24" t="str">
        <f>IF(AB43&gt;0.1,5,IF(AB43&gt;=0.075,4,IF(AB43&gt;=0.05,3,IF(AB43&gt;=0.025,2,IF(AB43&gt;0,1,IF(AB43=0,"na",IF(AB43&lt;0,"-")))))))</f>
        <v>na</v>
      </c>
      <c r="I43" s="24" t="str">
        <f>IF(AC43&gt;0.1,5,IF(AC43&gt;=0.075,4,IF(AC43&gt;=0.05,3,IF(AC43&gt;=0.025,2,IF(AC43&gt;0,1,IF(AC43=0,"na",IF(AC43&lt;0,"-")))))))</f>
        <v>na</v>
      </c>
      <c r="J43" s="24" t="str">
        <f>IF(AD43&gt;0.1,5,IF(AD43&gt;=0.075,4,IF(AD43&gt;=0.05,3,IF(AD43&gt;=0.025,2,IF(AD43&gt;0,1,IF(AD43=0,"na",IF(AD43&lt;0,"-")))))))</f>
        <v>na</v>
      </c>
      <c r="U43" s="30" t="s">
        <v>109</v>
      </c>
      <c r="V43" s="30" t="s">
        <v>103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</row>
    <row r="44" spans="1:30" x14ac:dyDescent="0.3">
      <c r="C44" s="24"/>
      <c r="D44" s="24"/>
      <c r="E44" s="24"/>
      <c r="F44" s="24"/>
      <c r="G44" s="24"/>
      <c r="H44" s="24"/>
      <c r="I44" s="24"/>
      <c r="J44" s="24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x14ac:dyDescent="0.3">
      <c r="A45" t="s">
        <v>110</v>
      </c>
      <c r="B45" t="s">
        <v>101</v>
      </c>
      <c r="C45" s="49">
        <f t="shared" ref="C45:C46" si="58">IF(W45&gt;0.1,5,IF(W45&gt;=0.075,4,IF(W45&gt;=0.05,3,IF(W45&gt;=0.025,2,IF(W45&gt;0,1,IF(W45=0,"na",IF(W45&lt;0,"-")))))))</f>
        <v>2</v>
      </c>
      <c r="D45" s="50">
        <v>2</v>
      </c>
      <c r="E45" s="50">
        <v>2</v>
      </c>
      <c r="F45" s="50">
        <v>2</v>
      </c>
      <c r="G45" s="50">
        <v>2</v>
      </c>
      <c r="H45" s="50">
        <v>2</v>
      </c>
      <c r="I45" s="24">
        <f t="shared" ref="I45:I46" si="59">IF(AC45&gt;0.1,5,IF(AC45&gt;=0.075,4,IF(AC45&gt;=0.05,3,IF(AC45&gt;=0.025,2,IF(AC45&gt;0,1,IF(AC45=0,"na",IF(AC45&lt;0,"-")))))))</f>
        <v>3</v>
      </c>
      <c r="J45" s="24">
        <f t="shared" ref="J45:J46" si="60">IF(AD45&gt;0.1,5,IF(AD45&gt;=0.075,4,IF(AD45&gt;=0.05,3,IF(AD45&gt;=0.025,2,IF(AD45&gt;0,1,IF(AD45=0,"na",IF(AD45&lt;0,"-")))))))</f>
        <v>2</v>
      </c>
      <c r="U45" s="30" t="s">
        <v>110</v>
      </c>
      <c r="V45" s="30" t="s">
        <v>101</v>
      </c>
      <c r="W45" s="30">
        <v>3.5241146442078444E-2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5.0901443166385986E-2</v>
      </c>
      <c r="AD45" s="30">
        <v>2.5292169962218249E-2</v>
      </c>
    </row>
    <row r="46" spans="1:30" x14ac:dyDescent="0.3">
      <c r="A46" t="s">
        <v>111</v>
      </c>
      <c r="B46" t="s">
        <v>103</v>
      </c>
      <c r="C46" s="24" t="str">
        <f t="shared" si="58"/>
        <v>na</v>
      </c>
      <c r="D46" s="24" t="s">
        <v>56</v>
      </c>
      <c r="E46" s="24" t="str">
        <f>IF(Y46&gt;0.1,5,IF(Y46&gt;=0.075,4,IF(Y46&gt;=0.05,3,IF(Y46&gt;=0.025,2,IF(Y46&gt;0,1,IF(Y46=0,"na",IF(Y46&lt;0,"-")))))))</f>
        <v>na</v>
      </c>
      <c r="F46" s="24" t="str">
        <f>IF(Z46&gt;0.1,5,IF(Z46&gt;=0.075,4,IF(Z46&gt;=0.05,3,IF(Z46&gt;=0.025,2,IF(Z46&gt;0,1,IF(Z46=0,"na",IF(Z46&lt;0,"-")))))))</f>
        <v>na</v>
      </c>
      <c r="G46" s="24" t="str">
        <f>IF(AA46&gt;0.1,5,IF(AA46&gt;=0.075,4,IF(AA46&gt;=0.05,3,IF(AA46&gt;=0.025,2,IF(AA46&gt;0,1,IF(AA46=0,"na",IF(AA46&lt;0,"-")))))))</f>
        <v>na</v>
      </c>
      <c r="H46" s="24" t="str">
        <f>IF(AB46&gt;0.1,5,IF(AB46&gt;=0.075,4,IF(AB46&gt;=0.05,3,IF(AB46&gt;=0.025,2,IF(AB46&gt;0,1,IF(AB46=0,"na",IF(AB46&lt;0,"-")))))))</f>
        <v>na</v>
      </c>
      <c r="I46" s="24" t="str">
        <f t="shared" si="59"/>
        <v>na</v>
      </c>
      <c r="J46" s="24">
        <f t="shared" si="60"/>
        <v>1</v>
      </c>
      <c r="U46" s="30" t="s">
        <v>111</v>
      </c>
      <c r="V46" s="30" t="s">
        <v>103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2.4848038599226161E-2</v>
      </c>
    </row>
    <row r="47" spans="1:30" x14ac:dyDescent="0.3">
      <c r="C47" s="24"/>
      <c r="D47" s="24"/>
      <c r="E47" s="24"/>
      <c r="F47" s="37"/>
      <c r="G47" s="37"/>
      <c r="H47" s="37"/>
      <c r="I47" s="37"/>
      <c r="J47" s="37"/>
      <c r="Z47" s="1"/>
      <c r="AA47" s="1"/>
      <c r="AB47" s="1"/>
      <c r="AC47" s="1"/>
      <c r="AD47" s="1"/>
    </row>
    <row r="48" spans="1:30" x14ac:dyDescent="0.3">
      <c r="C48" s="24"/>
      <c r="D48" s="24"/>
      <c r="E48" s="24"/>
      <c r="F48" s="37"/>
      <c r="G48" s="37"/>
      <c r="H48" s="37"/>
      <c r="I48" s="37"/>
      <c r="J48" s="37"/>
      <c r="T48" s="24"/>
      <c r="U48" s="24"/>
      <c r="Z48" s="1"/>
      <c r="AA48" s="1"/>
      <c r="AB48" s="1"/>
      <c r="AC48" s="1"/>
      <c r="AD48" s="1"/>
    </row>
    <row r="49" spans="1:30" ht="15" thickBot="1" x14ac:dyDescent="0.35">
      <c r="A49" t="s">
        <v>112</v>
      </c>
      <c r="C49" s="24"/>
      <c r="D49" s="24"/>
      <c r="E49" s="24"/>
      <c r="F49" s="37"/>
      <c r="G49" s="37"/>
      <c r="H49" s="37"/>
      <c r="I49" s="37"/>
      <c r="J49" s="37"/>
      <c r="U49" t="s">
        <v>112</v>
      </c>
      <c r="Z49" s="1"/>
      <c r="AA49" s="1"/>
      <c r="AB49" s="1"/>
      <c r="AC49" s="1"/>
      <c r="AD49" s="1"/>
    </row>
    <row r="50" spans="1:30" x14ac:dyDescent="0.3">
      <c r="A50" s="25" t="s">
        <v>113</v>
      </c>
      <c r="C50" s="36"/>
      <c r="D50" s="24"/>
      <c r="E50" s="24"/>
      <c r="F50" s="37"/>
      <c r="G50" s="37"/>
      <c r="H50" s="37"/>
      <c r="I50" s="37"/>
      <c r="J50" s="37"/>
      <c r="U50" s="25" t="s">
        <v>113</v>
      </c>
      <c r="V50" s="63"/>
      <c r="W50" s="64"/>
      <c r="X50" s="8"/>
      <c r="Z50" s="1"/>
      <c r="AA50" s="1"/>
      <c r="AB50" s="1"/>
      <c r="AC50" s="1"/>
      <c r="AD50" s="1"/>
    </row>
    <row r="51" spans="1:30" x14ac:dyDescent="0.3">
      <c r="A51" t="s">
        <v>114</v>
      </c>
      <c r="B51" s="48">
        <v>1</v>
      </c>
      <c r="C51" s="24">
        <f t="shared" ref="C51:C53" si="61">IF(W51&gt;0.1,5,IF(W51&gt;=0.075,4,IF(W51&gt;=0.05,3,IF(W51&gt;=0.025,2,IF(W51&gt;0,1,IF(W51=0,"na",IF(W51&lt;0,"-")))))))</f>
        <v>5</v>
      </c>
      <c r="D51" s="24"/>
      <c r="E51" s="24"/>
      <c r="F51" s="37"/>
      <c r="G51" s="37"/>
      <c r="H51" s="37"/>
      <c r="I51" s="37"/>
      <c r="J51" s="37"/>
      <c r="U51" s="9" t="s">
        <v>114</v>
      </c>
      <c r="V51" s="65"/>
      <c r="W51" s="66">
        <v>0.10754447661809206</v>
      </c>
      <c r="X51" s="10"/>
      <c r="Z51" s="1"/>
      <c r="AA51" s="1"/>
      <c r="AB51" s="1"/>
      <c r="AC51" s="1"/>
      <c r="AD51" s="1"/>
    </row>
    <row r="52" spans="1:30" x14ac:dyDescent="0.3">
      <c r="A52" t="s">
        <v>115</v>
      </c>
      <c r="B52" s="48">
        <v>1</v>
      </c>
      <c r="C52" s="24">
        <f t="shared" si="61"/>
        <v>2</v>
      </c>
      <c r="D52" s="24"/>
      <c r="E52" s="24"/>
      <c r="F52" s="37"/>
      <c r="G52" s="37"/>
      <c r="H52" s="37"/>
      <c r="I52" s="37"/>
      <c r="J52" s="37"/>
      <c r="U52" s="9" t="s">
        <v>115</v>
      </c>
      <c r="V52" s="65"/>
      <c r="W52" s="66">
        <v>4.1380556745701597E-2</v>
      </c>
      <c r="X52" s="10"/>
      <c r="Z52" s="1"/>
      <c r="AA52" s="1"/>
      <c r="AB52" s="1"/>
      <c r="AC52" s="1"/>
      <c r="AD52" s="1"/>
    </row>
    <row r="53" spans="1:30" ht="15" thickBot="1" x14ac:dyDescent="0.35">
      <c r="A53" t="s">
        <v>116</v>
      </c>
      <c r="B53" s="48">
        <v>2</v>
      </c>
      <c r="C53" s="24">
        <f t="shared" si="61"/>
        <v>2</v>
      </c>
      <c r="D53" s="24"/>
      <c r="E53" s="24"/>
      <c r="F53" s="37"/>
      <c r="G53" s="37"/>
      <c r="H53" s="37"/>
      <c r="I53" s="37"/>
      <c r="J53" s="37"/>
      <c r="U53" s="11" t="s">
        <v>116</v>
      </c>
      <c r="V53" s="67"/>
      <c r="W53" s="68">
        <v>3.9166257203080951E-2</v>
      </c>
      <c r="X53" s="12"/>
      <c r="Z53" s="1"/>
      <c r="AA53" s="1"/>
      <c r="AB53" s="1"/>
      <c r="AC53" s="1"/>
      <c r="AD53" s="1"/>
    </row>
    <row r="54" spans="1:30" x14ac:dyDescent="0.3">
      <c r="C54"/>
      <c r="F54" s="1"/>
      <c r="G54" s="1"/>
      <c r="H54" s="1"/>
      <c r="I54" s="1"/>
      <c r="J54" s="1"/>
      <c r="Z54" s="1"/>
      <c r="AA54" s="1"/>
      <c r="AB54" s="1"/>
      <c r="AC54" s="1"/>
      <c r="AD54" s="1"/>
    </row>
    <row r="55" spans="1:30" x14ac:dyDescent="0.3">
      <c r="C55"/>
      <c r="F55" s="1"/>
      <c r="G55" s="1"/>
      <c r="H55" s="1"/>
      <c r="I55" s="1"/>
      <c r="J55" s="1"/>
      <c r="Z55" s="1"/>
      <c r="AA55" s="1"/>
      <c r="AB55" s="1"/>
      <c r="AC55" s="1"/>
      <c r="AD55" s="1"/>
    </row>
    <row r="56" spans="1:30" x14ac:dyDescent="0.3">
      <c r="C56"/>
      <c r="F56" s="1"/>
      <c r="G56" s="1"/>
      <c r="H56" s="1"/>
      <c r="I56" s="1"/>
      <c r="J56" s="1"/>
      <c r="Z56" s="1"/>
      <c r="AA56" s="1"/>
      <c r="AB56" s="1"/>
      <c r="AC56" s="1"/>
      <c r="AD56" s="1"/>
    </row>
    <row r="57" spans="1:30" x14ac:dyDescent="0.3">
      <c r="A57" s="27" t="s">
        <v>117</v>
      </c>
      <c r="J57" s="1"/>
      <c r="U57" s="27" t="s">
        <v>117</v>
      </c>
      <c r="W57" s="2"/>
      <c r="AD57" s="1"/>
    </row>
    <row r="58" spans="1:30" x14ac:dyDescent="0.3">
      <c r="C58" s="26" t="s">
        <v>47</v>
      </c>
      <c r="D58" s="1" t="s">
        <v>48</v>
      </c>
      <c r="E58" s="1" t="s">
        <v>49</v>
      </c>
      <c r="F58" s="1" t="s">
        <v>50</v>
      </c>
      <c r="G58" s="1" t="s">
        <v>51</v>
      </c>
      <c r="H58" s="1" t="s">
        <v>52</v>
      </c>
      <c r="I58" s="1" t="s">
        <v>53</v>
      </c>
      <c r="J58" s="1" t="s">
        <v>54</v>
      </c>
      <c r="W58" s="26" t="s">
        <v>47</v>
      </c>
      <c r="X58" s="1" t="s">
        <v>48</v>
      </c>
      <c r="Y58" s="1" t="s">
        <v>49</v>
      </c>
      <c r="Z58" s="1" t="s">
        <v>50</v>
      </c>
      <c r="AA58" s="1" t="s">
        <v>51</v>
      </c>
      <c r="AB58" s="1" t="s">
        <v>52</v>
      </c>
      <c r="AC58" s="1" t="s">
        <v>53</v>
      </c>
      <c r="AD58" s="1" t="s">
        <v>54</v>
      </c>
    </row>
    <row r="59" spans="1:30" x14ac:dyDescent="0.3">
      <c r="A59" s="5" t="s">
        <v>118</v>
      </c>
      <c r="C59" s="49">
        <f t="shared" ref="C59" si="62">IF(W59&gt;0.1,5,IF(W59&gt;=0.075,4,IF(W59&gt;=0.05,3,IF(W59&gt;=0.025,2,IF(W59&gt;0,1,IF(W59=0,"na",IF(W59&lt;0,"-")))))))</f>
        <v>2</v>
      </c>
      <c r="D59" s="50">
        <v>2</v>
      </c>
      <c r="E59" s="24">
        <f t="shared" ref="E59" si="63">IF(Y59&gt;0.1,5,IF(Y59&gt;=0.075,4,IF(Y59&gt;=0.05,3,IF(Y59&gt;=0.025,2,IF(Y59&gt;0,1,IF(Y59=0,"na",IF(Y59&lt;0,"-")))))))</f>
        <v>3</v>
      </c>
      <c r="F59" s="24">
        <f t="shared" ref="F59" si="64">IF(Z59&gt;0.1,5,IF(Z59&gt;=0.075,4,IF(Z59&gt;=0.05,3,IF(Z59&gt;=0.025,2,IF(Z59&gt;0,1,IF(Z59=0,"na",IF(Z59&lt;0,"-")))))))</f>
        <v>3</v>
      </c>
      <c r="G59" s="24">
        <f t="shared" ref="G59" si="65">IF(AA59&gt;0.1,5,IF(AA59&gt;=0.075,4,IF(AA59&gt;=0.05,3,IF(AA59&gt;=0.025,2,IF(AA59&gt;0,1,IF(AA59=0,"na",IF(AA59&lt;0,"-")))))))</f>
        <v>3</v>
      </c>
      <c r="H59" s="50">
        <v>2</v>
      </c>
      <c r="I59" s="24">
        <f t="shared" ref="I59" si="66">IF(AC59&gt;0.1,5,IF(AC59&gt;=0.075,4,IF(AC59&gt;=0.05,3,IF(AC59&gt;=0.025,2,IF(AC59&gt;0,1,IF(AC59=0,"na",IF(AC59&lt;0,"-")))))))</f>
        <v>3</v>
      </c>
      <c r="J59" s="50">
        <v>2</v>
      </c>
      <c r="U59" s="32" t="s">
        <v>118</v>
      </c>
      <c r="V59" s="33"/>
      <c r="W59" s="30">
        <v>2.5563358815906208E-2</v>
      </c>
      <c r="X59" s="30">
        <v>0</v>
      </c>
      <c r="Y59" s="30">
        <v>7.3418025797249167E-2</v>
      </c>
      <c r="Z59" s="30">
        <v>7.4818935898870245E-2</v>
      </c>
      <c r="AA59" s="30">
        <v>6.4074883295263035E-2</v>
      </c>
      <c r="AB59" s="30">
        <v>0</v>
      </c>
      <c r="AC59" s="30">
        <v>6.4459601194579177E-2</v>
      </c>
      <c r="AD59" s="30">
        <v>0</v>
      </c>
    </row>
    <row r="60" spans="1:30" x14ac:dyDescent="0.3">
      <c r="C60" s="24"/>
      <c r="D60" s="36"/>
      <c r="E60" s="24"/>
      <c r="F60" s="24"/>
      <c r="G60" s="24"/>
      <c r="H60" s="24"/>
      <c r="I60" s="24"/>
      <c r="J60" s="24"/>
      <c r="U60" s="33"/>
      <c r="V60" s="33"/>
      <c r="W60" s="30"/>
      <c r="X60" s="30"/>
      <c r="Y60" s="30"/>
      <c r="Z60" s="30"/>
      <c r="AA60" s="30"/>
      <c r="AB60" s="30"/>
      <c r="AC60" s="30"/>
      <c r="AD60" s="30"/>
    </row>
    <row r="61" spans="1:30" x14ac:dyDescent="0.3">
      <c r="A61" s="5" t="s">
        <v>119</v>
      </c>
      <c r="C61" s="49">
        <f t="shared" ref="C61:C62" si="67">IF(W61&gt;0.1,5,IF(W61&gt;=0.075,4,IF(W61&gt;=0.05,3,IF(W61&gt;=0.025,2,IF(W61&gt;0,1,IF(W61=0,"na",IF(W61&lt;0,"-")))))))</f>
        <v>1</v>
      </c>
      <c r="D61" s="24">
        <f t="shared" ref="D61:D62" si="68">IF(X61&gt;0.1,5,IF(X61&gt;=0.075,4,IF(X61&gt;=0.05,3,IF(X61&gt;=0.025,2,IF(X61&gt;0,1,IF(X61=0,"na",IF(X61&lt;0,"-")))))))</f>
        <v>2</v>
      </c>
      <c r="E61" s="50">
        <v>1</v>
      </c>
      <c r="F61" s="24">
        <f t="shared" ref="F61:F62" si="69">IF(Z61&gt;0.1,5,IF(Z61&gt;=0.075,4,IF(Z61&gt;=0.05,3,IF(Z61&gt;=0.025,2,IF(Z61&gt;0,1,IF(Z61=0,"na",IF(Z61&lt;0,"-")))))))</f>
        <v>2</v>
      </c>
      <c r="G61" s="24">
        <f t="shared" ref="G61:G62" si="70">IF(AA61&gt;0.1,5,IF(AA61&gt;=0.075,4,IF(AA61&gt;=0.05,3,IF(AA61&gt;=0.025,2,IF(AA61&gt;0,1,IF(AA61=0,"na",IF(AA61&lt;0,"-")))))))</f>
        <v>1</v>
      </c>
      <c r="H61" s="50">
        <v>1</v>
      </c>
      <c r="I61" s="24">
        <f t="shared" ref="I61:I62" si="71">IF(AC61&gt;0.1,5,IF(AC61&gt;=0.075,4,IF(AC61&gt;=0.05,3,IF(AC61&gt;=0.025,2,IF(AC61&gt;0,1,IF(AC61=0,"na",IF(AC61&lt;0,"-")))))))</f>
        <v>1</v>
      </c>
      <c r="J61" s="24">
        <f t="shared" ref="J61:J62" si="72">IF(AD61&gt;0.1,5,IF(AD61&gt;=0.075,4,IF(AD61&gt;=0.05,3,IF(AD61&gt;=0.025,2,IF(AD61&gt;0,1,IF(AD61=0,"na",IF(AD61&lt;0,"-")))))))</f>
        <v>1</v>
      </c>
      <c r="U61" s="32" t="s">
        <v>119</v>
      </c>
      <c r="V61" s="33"/>
      <c r="W61" s="30">
        <v>1.603602509424704E-2</v>
      </c>
      <c r="X61" s="30">
        <v>3.0368960621357282E-2</v>
      </c>
      <c r="Y61" s="30">
        <v>0</v>
      </c>
      <c r="Z61" s="30">
        <v>2.9206775031109543E-2</v>
      </c>
      <c r="AA61" s="30">
        <v>1.7333478268377629E-2</v>
      </c>
      <c r="AB61" s="30">
        <v>0</v>
      </c>
      <c r="AC61" s="30">
        <v>1.9131859534955897E-2</v>
      </c>
      <c r="AD61" s="30">
        <v>5.4875082352581275E-3</v>
      </c>
    </row>
    <row r="62" spans="1:30" x14ac:dyDescent="0.3">
      <c r="A62" s="5" t="s">
        <v>120</v>
      </c>
      <c r="C62" s="49">
        <f t="shared" si="67"/>
        <v>2</v>
      </c>
      <c r="D62" s="24">
        <f t="shared" si="68"/>
        <v>1</v>
      </c>
      <c r="E62" s="24">
        <f>IF(Y62&gt;0.1,5,IF(Y62&gt;=0.075,4,IF(Y62&gt;=0.05,3,IF(Y62&gt;=0.025,2,IF(Y62&gt;0,1,IF(Y62=0,"na",IF(Y62&lt;0,"-")))))))</f>
        <v>1</v>
      </c>
      <c r="F62" s="24">
        <f t="shared" si="69"/>
        <v>2</v>
      </c>
      <c r="G62" s="24">
        <f t="shared" si="70"/>
        <v>2</v>
      </c>
      <c r="H62" s="24">
        <f>IF(AB62&gt;0.1,5,IF(AB62&gt;=0.075,4,IF(AB62&gt;=0.05,3,IF(AB62&gt;=0.025,2,IF(AB62&gt;0,1,IF(AB62=0,"na",IF(AB62&lt;0,"-")))))))</f>
        <v>2</v>
      </c>
      <c r="I62" s="24">
        <f t="shared" si="71"/>
        <v>2</v>
      </c>
      <c r="J62" s="24">
        <f t="shared" si="72"/>
        <v>1</v>
      </c>
      <c r="U62" s="32" t="s">
        <v>120</v>
      </c>
      <c r="V62" s="33"/>
      <c r="W62" s="30">
        <v>2.503178415639749E-2</v>
      </c>
      <c r="X62" s="30">
        <v>2.0118840662222037E-2</v>
      </c>
      <c r="Y62" s="30">
        <v>2.1727485638025713E-2</v>
      </c>
      <c r="Z62" s="30">
        <v>3.8266525178495596E-2</v>
      </c>
      <c r="AA62" s="30">
        <v>2.5907216023285384E-2</v>
      </c>
      <c r="AB62" s="30">
        <v>3.7425865875073322E-2</v>
      </c>
      <c r="AC62" s="30">
        <v>2.9630785163193753E-2</v>
      </c>
      <c r="AD62" s="30">
        <v>1.3026543819486607E-2</v>
      </c>
    </row>
    <row r="63" spans="1:30" x14ac:dyDescent="0.3">
      <c r="J63" s="1"/>
    </row>
    <row r="64" spans="1:30" x14ac:dyDescent="0.3">
      <c r="J64" s="1"/>
    </row>
    <row r="71" spans="20:20" x14ac:dyDescent="0.3">
      <c r="T71" s="24"/>
    </row>
  </sheetData>
  <mergeCells count="1">
    <mergeCell ref="L25:S2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115" zoomScaleNormal="115" workbookViewId="0">
      <selection activeCell="A7" sqref="A7"/>
    </sheetView>
  </sheetViews>
  <sheetFormatPr defaultRowHeight="14.4" x14ac:dyDescent="0.3"/>
  <cols>
    <col min="1" max="1" width="26" bestFit="1" customWidth="1"/>
    <col min="2" max="2" width="8.6640625" bestFit="1" customWidth="1"/>
    <col min="3" max="3" width="8.44140625" bestFit="1" customWidth="1"/>
    <col min="4" max="4" width="4.44140625" bestFit="1" customWidth="1"/>
    <col min="5" max="5" width="3" bestFit="1" customWidth="1"/>
    <col min="6" max="8" width="3" style="1" bestFit="1" customWidth="1"/>
    <col min="9" max="10" width="3.109375" style="1" bestFit="1" customWidth="1"/>
    <col min="11" max="14" width="9.109375" customWidth="1"/>
    <col min="15" max="15" width="12.44140625" customWidth="1"/>
    <col min="16" max="16" width="31.33203125" customWidth="1"/>
    <col min="17" max="27" width="9.109375" customWidth="1"/>
    <col min="28" max="30" width="12" customWidth="1"/>
  </cols>
  <sheetData>
    <row r="1" spans="1:30" ht="15" thickBot="1" x14ac:dyDescent="0.35">
      <c r="A1" s="69" t="s">
        <v>180</v>
      </c>
      <c r="B1" s="52"/>
      <c r="C1" s="5" t="s">
        <v>47</v>
      </c>
      <c r="D1" s="5">
        <v>1</v>
      </c>
      <c r="E1" s="5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L1" s="7" t="s">
        <v>62</v>
      </c>
      <c r="M1" s="8" t="s">
        <v>63</v>
      </c>
      <c r="N1" s="8"/>
      <c r="P1" s="70" t="s">
        <v>179</v>
      </c>
      <c r="W1" t="s">
        <v>47</v>
      </c>
      <c r="X1">
        <v>1</v>
      </c>
      <c r="Y1">
        <v>2</v>
      </c>
      <c r="Z1" s="1">
        <v>3</v>
      </c>
      <c r="AA1" s="1">
        <v>4</v>
      </c>
      <c r="AB1" s="1">
        <v>5</v>
      </c>
      <c r="AC1" s="1">
        <v>6</v>
      </c>
      <c r="AD1" s="1">
        <v>7</v>
      </c>
    </row>
    <row r="2" spans="1:30" ht="15" thickBot="1" x14ac:dyDescent="0.35">
      <c r="A2" t="s">
        <v>64</v>
      </c>
      <c r="C2" s="54">
        <f>IF(EXP(W2)-1&gt;0.2,5,IF(EXP(W2)-1&gt;=0.15,4,IF(EXP(W2)-1&gt;=0.1,3,IF(EXP(W2)-1&gt;=0.05,2,IF(EXP(W2)-1&gt;0,1,IF(W2=0,"NA",IF(W2&lt;0,"-",)))))))</f>
        <v>2</v>
      </c>
      <c r="D2" s="51">
        <f t="shared" ref="D2:J6" si="0">IF(EXP(X2)-1&gt;0.2,5,IF(EXP(X2)-1&gt;=0.15,4,IF(EXP(X2)-1&gt;=0.1,3,IF(EXP(X2)-1&gt;=0.05,2,IF(EXP(X2)-1&gt;0,1,IF(X2=0,"NA",IF(X2&lt;0,"-",)))))))</f>
        <v>4</v>
      </c>
      <c r="E2" s="51" t="str">
        <f t="shared" si="0"/>
        <v>NA</v>
      </c>
      <c r="F2" s="51" t="str">
        <f t="shared" si="0"/>
        <v>NA</v>
      </c>
      <c r="G2" s="51" t="str">
        <f t="shared" si="0"/>
        <v>NA</v>
      </c>
      <c r="H2" s="51" t="str">
        <f t="shared" si="0"/>
        <v>NA</v>
      </c>
      <c r="I2" s="51">
        <f t="shared" si="0"/>
        <v>2</v>
      </c>
      <c r="J2" s="51">
        <f t="shared" si="0"/>
        <v>3</v>
      </c>
      <c r="L2" s="9" t="s">
        <v>65</v>
      </c>
      <c r="M2" s="10" t="s">
        <v>66</v>
      </c>
      <c r="N2" s="10"/>
      <c r="P2" s="59" t="s">
        <v>172</v>
      </c>
      <c r="U2" s="30" t="s">
        <v>64</v>
      </c>
      <c r="V2" s="30"/>
      <c r="W2" s="39">
        <v>5.7374713780953705E-2</v>
      </c>
      <c r="X2" s="24">
        <v>0.14632416628475486</v>
      </c>
      <c r="Y2">
        <v>0</v>
      </c>
      <c r="Z2">
        <v>0</v>
      </c>
      <c r="AA2">
        <v>0</v>
      </c>
      <c r="AB2">
        <v>0</v>
      </c>
      <c r="AC2">
        <v>7.2176137111577374E-2</v>
      </c>
      <c r="AD2">
        <v>0.12818672612928531</v>
      </c>
    </row>
    <row r="3" spans="1:30" ht="15.6" thickTop="1" thickBot="1" x14ac:dyDescent="0.35">
      <c r="A3" t="s">
        <v>67</v>
      </c>
      <c r="C3" s="54">
        <f t="shared" ref="C3:C6" si="1">IF(EXP(W3)-1&gt;0.2,5,IF(EXP(W3)-1&gt;=0.15,4,IF(EXP(W3)-1&gt;=0.1,3,IF(EXP(W3)-1&gt;=0.05,2,IF(EXP(W3)-1&gt;0,1,IF(W3=0,"NA",IF(W3&lt;0,"-",)))))))</f>
        <v>5</v>
      </c>
      <c r="D3" s="51" t="str">
        <f t="shared" si="0"/>
        <v>NA</v>
      </c>
      <c r="E3" s="51" t="str">
        <f t="shared" si="0"/>
        <v>NA</v>
      </c>
      <c r="F3" s="51">
        <f t="shared" si="0"/>
        <v>5</v>
      </c>
      <c r="G3" s="51">
        <f t="shared" si="0"/>
        <v>5</v>
      </c>
      <c r="H3" s="51">
        <f t="shared" si="0"/>
        <v>5</v>
      </c>
      <c r="I3" s="51">
        <f t="shared" si="0"/>
        <v>5</v>
      </c>
      <c r="J3" s="51">
        <f t="shared" si="0"/>
        <v>5</v>
      </c>
      <c r="L3" s="9" t="s">
        <v>68</v>
      </c>
      <c r="M3" s="10" t="s">
        <v>69</v>
      </c>
      <c r="N3" s="10"/>
      <c r="P3" s="60" t="s">
        <v>173</v>
      </c>
      <c r="U3" s="30" t="s">
        <v>67</v>
      </c>
      <c r="V3" s="30"/>
      <c r="W3" s="39">
        <v>0.74934810254825268</v>
      </c>
      <c r="X3" s="24">
        <v>0</v>
      </c>
      <c r="Y3">
        <v>0</v>
      </c>
      <c r="Z3">
        <v>0.40166212206268503</v>
      </c>
      <c r="AA3">
        <v>0.90358320421554128</v>
      </c>
      <c r="AB3">
        <v>0.63492807721703814</v>
      </c>
      <c r="AC3">
        <v>0.67282184883675322</v>
      </c>
      <c r="AD3">
        <v>0.68665952961786836</v>
      </c>
    </row>
    <row r="4" spans="1:30" ht="15" thickBot="1" x14ac:dyDescent="0.35">
      <c r="A4" t="s">
        <v>70</v>
      </c>
      <c r="C4" s="54">
        <f t="shared" si="1"/>
        <v>1</v>
      </c>
      <c r="D4" s="51" t="str">
        <f t="shared" si="0"/>
        <v>NA</v>
      </c>
      <c r="E4" s="51" t="str">
        <f t="shared" si="0"/>
        <v>NA</v>
      </c>
      <c r="F4" s="51" t="str">
        <f t="shared" si="0"/>
        <v>NA</v>
      </c>
      <c r="G4" s="51">
        <f t="shared" si="0"/>
        <v>2</v>
      </c>
      <c r="H4" s="51" t="str">
        <f t="shared" si="0"/>
        <v>NA</v>
      </c>
      <c r="I4" s="51">
        <f t="shared" si="0"/>
        <v>3</v>
      </c>
      <c r="J4" s="51" t="str">
        <f t="shared" si="0"/>
        <v>NA</v>
      </c>
      <c r="L4" s="9" t="s">
        <v>71</v>
      </c>
      <c r="M4" s="10" t="s">
        <v>72</v>
      </c>
      <c r="N4" s="10"/>
      <c r="P4" s="61" t="s">
        <v>174</v>
      </c>
      <c r="U4" s="30" t="s">
        <v>70</v>
      </c>
      <c r="V4" s="30"/>
      <c r="W4" s="39">
        <v>4.3072132960649046E-2</v>
      </c>
      <c r="X4" s="24">
        <v>0</v>
      </c>
      <c r="Y4">
        <v>0</v>
      </c>
      <c r="Z4">
        <v>0</v>
      </c>
      <c r="AA4">
        <v>8.0472885377066206E-2</v>
      </c>
      <c r="AB4">
        <v>0</v>
      </c>
      <c r="AC4">
        <v>0.11045386046682178</v>
      </c>
      <c r="AD4">
        <v>0</v>
      </c>
    </row>
    <row r="5" spans="1:30" ht="15" thickBot="1" x14ac:dyDescent="0.35">
      <c r="A5" t="s">
        <v>71</v>
      </c>
      <c r="C5" s="54">
        <f t="shared" si="1"/>
        <v>3</v>
      </c>
      <c r="D5" s="51" t="str">
        <f t="shared" si="0"/>
        <v>NA</v>
      </c>
      <c r="E5" s="51" t="str">
        <f t="shared" si="0"/>
        <v>NA</v>
      </c>
      <c r="F5" s="51">
        <f t="shared" si="0"/>
        <v>4</v>
      </c>
      <c r="G5" s="51" t="str">
        <f t="shared" si="0"/>
        <v>NA</v>
      </c>
      <c r="H5" s="51" t="str">
        <f t="shared" si="0"/>
        <v>NA</v>
      </c>
      <c r="I5" s="51">
        <f t="shared" si="0"/>
        <v>5</v>
      </c>
      <c r="J5" s="51" t="str">
        <f t="shared" si="0"/>
        <v>NA</v>
      </c>
      <c r="L5" s="11" t="s">
        <v>73</v>
      </c>
      <c r="M5" s="12" t="s">
        <v>74</v>
      </c>
      <c r="N5" s="12"/>
      <c r="P5" s="60" t="s">
        <v>175</v>
      </c>
      <c r="U5" s="30" t="s">
        <v>71</v>
      </c>
      <c r="V5" s="30"/>
      <c r="W5" s="39">
        <v>0.11391204991314283</v>
      </c>
      <c r="X5" s="24">
        <v>0</v>
      </c>
      <c r="Y5">
        <v>0</v>
      </c>
      <c r="Z5">
        <v>0.15357822367828206</v>
      </c>
      <c r="AA5">
        <v>0</v>
      </c>
      <c r="AB5">
        <v>0</v>
      </c>
      <c r="AC5">
        <v>0.24160069297451597</v>
      </c>
      <c r="AD5">
        <v>0</v>
      </c>
    </row>
    <row r="6" spans="1:30" ht="15" thickBot="1" x14ac:dyDescent="0.35">
      <c r="A6" t="s">
        <v>73</v>
      </c>
      <c r="C6" s="54" t="str">
        <f t="shared" si="1"/>
        <v>NA</v>
      </c>
      <c r="D6" s="51" t="str">
        <f t="shared" si="0"/>
        <v>NA</v>
      </c>
      <c r="E6" s="51" t="str">
        <f t="shared" si="0"/>
        <v>NA</v>
      </c>
      <c r="F6" s="51" t="str">
        <f t="shared" si="0"/>
        <v>NA</v>
      </c>
      <c r="G6" s="51" t="str">
        <f t="shared" si="0"/>
        <v>NA</v>
      </c>
      <c r="H6" s="51" t="str">
        <f t="shared" si="0"/>
        <v>NA</v>
      </c>
      <c r="I6" s="51" t="str">
        <f t="shared" si="0"/>
        <v>NA</v>
      </c>
      <c r="J6" s="51" t="str">
        <f t="shared" si="0"/>
        <v>NA</v>
      </c>
      <c r="P6" s="61" t="s">
        <v>176</v>
      </c>
      <c r="U6" s="30" t="s">
        <v>73</v>
      </c>
      <c r="V6" s="30"/>
      <c r="W6" s="39">
        <v>0</v>
      </c>
      <c r="X6" s="24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5" thickBot="1" x14ac:dyDescent="0.35">
      <c r="C7" s="46"/>
      <c r="D7" s="46"/>
      <c r="E7" s="46"/>
      <c r="F7" s="46"/>
      <c r="G7" s="46"/>
      <c r="H7" s="46"/>
      <c r="I7" s="46"/>
      <c r="J7" s="46"/>
      <c r="P7" s="60" t="s">
        <v>177</v>
      </c>
      <c r="U7" s="30"/>
      <c r="V7" s="30"/>
      <c r="W7" s="24"/>
      <c r="X7" s="24"/>
      <c r="Y7" s="24"/>
      <c r="Z7" s="37"/>
      <c r="AA7" s="37"/>
      <c r="AB7" s="37"/>
      <c r="AC7" s="37"/>
      <c r="AD7" s="37"/>
    </row>
    <row r="8" spans="1:30" ht="15" thickBot="1" x14ac:dyDescent="0.35">
      <c r="C8" s="46"/>
      <c r="D8" s="46"/>
      <c r="E8" s="46"/>
      <c r="F8" s="46"/>
      <c r="G8" s="46"/>
      <c r="H8" s="46"/>
      <c r="I8" s="46"/>
      <c r="J8" s="46"/>
      <c r="L8" s="22" t="s">
        <v>75</v>
      </c>
      <c r="M8" s="23"/>
      <c r="P8" s="62" t="s">
        <v>178</v>
      </c>
      <c r="U8" s="30"/>
      <c r="V8" s="30"/>
      <c r="W8" s="24"/>
      <c r="X8" s="24"/>
      <c r="Y8" s="24"/>
      <c r="Z8" s="37"/>
      <c r="AA8" s="37"/>
      <c r="AB8" s="37"/>
      <c r="AC8" s="37"/>
      <c r="AD8" s="37"/>
    </row>
    <row r="9" spans="1:30" ht="15" thickBot="1" x14ac:dyDescent="0.35">
      <c r="A9" t="s">
        <v>76</v>
      </c>
      <c r="C9" s="46"/>
      <c r="D9" s="46"/>
      <c r="E9" s="46"/>
      <c r="F9" s="46"/>
      <c r="G9" s="46"/>
      <c r="H9" s="46"/>
      <c r="I9" s="46"/>
      <c r="J9" s="46"/>
      <c r="U9" s="30" t="s">
        <v>76</v>
      </c>
      <c r="V9" s="30"/>
      <c r="W9" s="24"/>
      <c r="X9" s="24"/>
      <c r="Y9" s="24"/>
      <c r="Z9" s="37"/>
      <c r="AA9" s="37"/>
      <c r="AB9" s="37"/>
      <c r="AC9" s="37"/>
      <c r="AD9" s="37"/>
    </row>
    <row r="10" spans="1:30" ht="15" thickBot="1" x14ac:dyDescent="0.35">
      <c r="C10" s="46"/>
      <c r="D10" s="46"/>
      <c r="E10" s="46"/>
      <c r="F10" s="46"/>
      <c r="G10" s="46"/>
      <c r="H10" s="46"/>
      <c r="I10" s="46"/>
      <c r="J10" s="46"/>
      <c r="L10" s="13" t="s">
        <v>77</v>
      </c>
      <c r="M10" s="14" t="s">
        <v>78</v>
      </c>
      <c r="N10" s="14"/>
      <c r="O10" s="14"/>
      <c r="P10" s="14"/>
      <c r="Q10" s="14"/>
      <c r="R10" s="15"/>
      <c r="U10" s="30"/>
      <c r="V10" s="30"/>
      <c r="W10" s="24"/>
      <c r="X10" s="24"/>
      <c r="Y10" s="24"/>
      <c r="Z10" s="37"/>
      <c r="AA10" s="37"/>
      <c r="AB10" s="37"/>
      <c r="AC10" s="37"/>
      <c r="AD10" s="37"/>
    </row>
    <row r="11" spans="1:30" ht="15" thickBot="1" x14ac:dyDescent="0.35">
      <c r="A11" t="s">
        <v>79</v>
      </c>
      <c r="B11" s="1" t="s">
        <v>80</v>
      </c>
      <c r="C11" s="55">
        <f t="shared" ref="C11:J29" si="2">IF(EXP(W11)-1&gt;0.2,5,IF(EXP(W11)-1&gt;=0.15,4,IF(EXP(W11)-1&gt;=0.1,3,IF(EXP(W11)-1&gt;=0.05,2,IF(EXP(W11)-1&gt;0,1,IF(W11=0,"NA",IF(W11&lt;0,"-",)))))))</f>
        <v>1</v>
      </c>
      <c r="D11" s="51">
        <f t="shared" si="2"/>
        <v>5</v>
      </c>
      <c r="E11" s="53">
        <v>1</v>
      </c>
      <c r="F11" s="53">
        <v>1</v>
      </c>
      <c r="G11" s="53">
        <v>1</v>
      </c>
      <c r="H11" s="53">
        <v>1</v>
      </c>
      <c r="I11" s="51">
        <f t="shared" si="2"/>
        <v>2</v>
      </c>
      <c r="J11" s="53">
        <v>1</v>
      </c>
      <c r="U11" s="30" t="s">
        <v>79</v>
      </c>
      <c r="V11" s="31" t="s">
        <v>80</v>
      </c>
      <c r="W11" s="40">
        <v>3.4755613887838557E-2</v>
      </c>
      <c r="X11" s="24">
        <v>0.20022171426144997</v>
      </c>
      <c r="Y11">
        <v>0</v>
      </c>
      <c r="Z11">
        <v>0</v>
      </c>
      <c r="AA11">
        <v>0</v>
      </c>
      <c r="AB11">
        <v>0</v>
      </c>
      <c r="AC11">
        <v>5.7542238887609107E-2</v>
      </c>
      <c r="AD11">
        <v>0</v>
      </c>
    </row>
    <row r="12" spans="1:30" x14ac:dyDescent="0.3">
      <c r="A12" t="s">
        <v>81</v>
      </c>
      <c r="B12" s="1" t="s">
        <v>58</v>
      </c>
      <c r="C12" s="51" t="str">
        <f t="shared" si="2"/>
        <v>NA</v>
      </c>
      <c r="D12" s="51" t="str">
        <f t="shared" si="2"/>
        <v>NA</v>
      </c>
      <c r="E12" s="51" t="str">
        <f t="shared" si="2"/>
        <v>NA</v>
      </c>
      <c r="F12" s="51" t="str">
        <f t="shared" si="2"/>
        <v>NA</v>
      </c>
      <c r="G12" s="51" t="str">
        <f t="shared" si="2"/>
        <v>NA</v>
      </c>
      <c r="H12" s="51" t="str">
        <f t="shared" si="2"/>
        <v>NA</v>
      </c>
      <c r="I12" s="51" t="str">
        <f t="shared" si="2"/>
        <v>NA</v>
      </c>
      <c r="J12" s="51" t="str">
        <f t="shared" si="2"/>
        <v>NA</v>
      </c>
      <c r="L12" s="16" t="s">
        <v>82</v>
      </c>
      <c r="M12" s="17" t="s">
        <v>83</v>
      </c>
      <c r="N12" s="17"/>
      <c r="O12" s="17"/>
      <c r="P12" s="17"/>
      <c r="Q12" s="17"/>
      <c r="R12" s="17"/>
      <c r="S12" s="18"/>
      <c r="U12" s="30" t="s">
        <v>81</v>
      </c>
      <c r="V12" s="31" t="s">
        <v>58</v>
      </c>
      <c r="W12" s="40">
        <v>0</v>
      </c>
      <c r="X12" s="24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</row>
    <row r="13" spans="1:30" ht="15" thickBot="1" x14ac:dyDescent="0.35">
      <c r="A13" t="s">
        <v>84</v>
      </c>
      <c r="B13" s="1" t="s">
        <v>59</v>
      </c>
      <c r="C13" s="55">
        <f t="shared" si="2"/>
        <v>4</v>
      </c>
      <c r="D13" s="51">
        <f t="shared" si="2"/>
        <v>4</v>
      </c>
      <c r="E13" s="51">
        <f t="shared" si="2"/>
        <v>5</v>
      </c>
      <c r="F13" s="53">
        <v>4</v>
      </c>
      <c r="G13" s="51">
        <f t="shared" si="2"/>
        <v>4</v>
      </c>
      <c r="H13" s="53">
        <v>4</v>
      </c>
      <c r="I13" s="51">
        <f t="shared" si="2"/>
        <v>3</v>
      </c>
      <c r="J13" s="51">
        <f t="shared" si="2"/>
        <v>5</v>
      </c>
      <c r="L13" s="19"/>
      <c r="M13" s="20" t="s">
        <v>85</v>
      </c>
      <c r="N13" s="20"/>
      <c r="O13" s="20"/>
      <c r="P13" s="20"/>
      <c r="Q13" s="20"/>
      <c r="R13" s="20"/>
      <c r="S13" s="21"/>
      <c r="U13" s="30" t="s">
        <v>84</v>
      </c>
      <c r="V13" s="31" t="s">
        <v>59</v>
      </c>
      <c r="W13" s="40">
        <v>0.14174654545899906</v>
      </c>
      <c r="X13" s="24">
        <v>0.15259497739094785</v>
      </c>
      <c r="Y13">
        <v>0.21842709800005522</v>
      </c>
      <c r="Z13">
        <v>0</v>
      </c>
      <c r="AA13">
        <v>0.17601097208327954</v>
      </c>
      <c r="AB13">
        <v>0</v>
      </c>
      <c r="AC13">
        <v>0.13614764502046839</v>
      </c>
      <c r="AD13">
        <v>0.28697930731873567</v>
      </c>
    </row>
    <row r="14" spans="1:30" x14ac:dyDescent="0.3">
      <c r="C14" s="46"/>
      <c r="D14" s="46"/>
      <c r="E14" s="46"/>
      <c r="F14" s="46"/>
      <c r="G14" s="46"/>
      <c r="H14" s="46"/>
      <c r="I14" s="46"/>
      <c r="J14" s="46"/>
      <c r="U14" s="30"/>
      <c r="V14" s="30"/>
      <c r="W14" s="24"/>
      <c r="X14" s="24"/>
      <c r="Y14" s="24"/>
      <c r="Z14" s="37"/>
      <c r="AA14" s="37"/>
      <c r="AB14" s="37"/>
      <c r="AC14" s="37"/>
      <c r="AD14" s="37"/>
    </row>
    <row r="15" spans="1:30" ht="15" thickBot="1" x14ac:dyDescent="0.35">
      <c r="A15" t="s">
        <v>86</v>
      </c>
      <c r="B15" s="1" t="s">
        <v>80</v>
      </c>
      <c r="C15" s="55">
        <f t="shared" si="2"/>
        <v>5</v>
      </c>
      <c r="D15" s="53">
        <v>5</v>
      </c>
      <c r="E15" s="53">
        <v>5</v>
      </c>
      <c r="F15" s="53">
        <v>5</v>
      </c>
      <c r="G15" s="51">
        <f t="shared" si="2"/>
        <v>5</v>
      </c>
      <c r="H15" s="51">
        <f t="shared" si="2"/>
        <v>5</v>
      </c>
      <c r="I15" s="51">
        <f t="shared" si="2"/>
        <v>5</v>
      </c>
      <c r="J15" s="51">
        <f t="shared" si="2"/>
        <v>5</v>
      </c>
      <c r="U15" s="30" t="s">
        <v>86</v>
      </c>
      <c r="V15" s="31" t="s">
        <v>80</v>
      </c>
      <c r="W15" s="41">
        <v>0.79508336038946603</v>
      </c>
      <c r="X15">
        <v>0</v>
      </c>
      <c r="Y15">
        <v>0</v>
      </c>
      <c r="Z15">
        <v>0</v>
      </c>
      <c r="AA15">
        <v>0.83283653081385167</v>
      </c>
      <c r="AB15">
        <v>1.3715580294441887</v>
      </c>
      <c r="AC15">
        <v>0.83365725318101802</v>
      </c>
      <c r="AD15">
        <v>0.60932674240567497</v>
      </c>
    </row>
    <row r="16" spans="1:30" x14ac:dyDescent="0.3">
      <c r="A16" t="s">
        <v>87</v>
      </c>
      <c r="B16" s="1" t="s">
        <v>58</v>
      </c>
      <c r="C16" s="55">
        <f t="shared" si="2"/>
        <v>5</v>
      </c>
      <c r="D16" s="53">
        <v>5</v>
      </c>
      <c r="E16" s="53">
        <v>5</v>
      </c>
      <c r="F16" s="51" t="s">
        <v>171</v>
      </c>
      <c r="G16" s="51">
        <f t="shared" si="2"/>
        <v>5</v>
      </c>
      <c r="H16" s="53">
        <v>5</v>
      </c>
      <c r="I16" s="53">
        <v>5</v>
      </c>
      <c r="J16" s="51">
        <f t="shared" si="2"/>
        <v>5</v>
      </c>
      <c r="L16" s="7" t="s">
        <v>121</v>
      </c>
      <c r="M16" s="8">
        <v>1</v>
      </c>
      <c r="U16" s="30" t="s">
        <v>87</v>
      </c>
      <c r="V16" s="31" t="s">
        <v>58</v>
      </c>
      <c r="W16" s="41">
        <v>0.53563496405460087</v>
      </c>
      <c r="X16">
        <v>0</v>
      </c>
      <c r="Y16">
        <v>0</v>
      </c>
      <c r="Z16">
        <v>0</v>
      </c>
      <c r="AA16">
        <v>0.60959308059470907</v>
      </c>
      <c r="AB16">
        <v>0</v>
      </c>
      <c r="AC16">
        <v>0</v>
      </c>
      <c r="AD16">
        <v>0.80117420384972549</v>
      </c>
    </row>
    <row r="17" spans="1:30" x14ac:dyDescent="0.3">
      <c r="A17" t="s">
        <v>88</v>
      </c>
      <c r="B17" s="1" t="s">
        <v>59</v>
      </c>
      <c r="C17" s="55">
        <f t="shared" si="2"/>
        <v>5</v>
      </c>
      <c r="D17" s="53">
        <v>5</v>
      </c>
      <c r="E17" s="53">
        <v>5</v>
      </c>
      <c r="F17" s="53">
        <v>5</v>
      </c>
      <c r="G17" s="51">
        <f t="shared" si="2"/>
        <v>5</v>
      </c>
      <c r="H17" s="53">
        <v>5</v>
      </c>
      <c r="I17" s="51">
        <f t="shared" si="2"/>
        <v>5</v>
      </c>
      <c r="J17" s="51">
        <f t="shared" si="2"/>
        <v>5</v>
      </c>
      <c r="L17" s="28" t="s">
        <v>122</v>
      </c>
      <c r="M17" s="10">
        <v>2</v>
      </c>
      <c r="N17">
        <v>0.05</v>
      </c>
      <c r="U17" s="30" t="s">
        <v>88</v>
      </c>
      <c r="V17" s="31" t="s">
        <v>59</v>
      </c>
      <c r="W17" s="41">
        <v>0.75290750268826112</v>
      </c>
      <c r="X17">
        <v>0</v>
      </c>
      <c r="Y17">
        <v>0</v>
      </c>
      <c r="Z17">
        <v>0</v>
      </c>
      <c r="AA17">
        <v>1.193916686920818</v>
      </c>
      <c r="AB17">
        <v>0</v>
      </c>
      <c r="AC17">
        <v>0.8050697417414957</v>
      </c>
      <c r="AD17">
        <v>0.715273150064763</v>
      </c>
    </row>
    <row r="18" spans="1:30" x14ac:dyDescent="0.3">
      <c r="C18" s="46"/>
      <c r="D18" s="46"/>
      <c r="E18" s="46"/>
      <c r="F18" s="46"/>
      <c r="G18" s="46"/>
      <c r="H18" s="46"/>
      <c r="I18" s="46"/>
      <c r="J18" s="46"/>
      <c r="L18" s="28" t="s">
        <v>123</v>
      </c>
      <c r="M18" s="10">
        <v>3</v>
      </c>
      <c r="N18">
        <v>0.1</v>
      </c>
      <c r="U18" s="30"/>
      <c r="V18" s="30"/>
      <c r="W18" s="24"/>
      <c r="X18" s="24"/>
      <c r="Y18" s="24"/>
      <c r="Z18" s="37"/>
      <c r="AA18" s="37"/>
      <c r="AB18" s="37"/>
      <c r="AC18" s="37"/>
      <c r="AD18" s="37"/>
    </row>
    <row r="19" spans="1:30" x14ac:dyDescent="0.3">
      <c r="A19" t="s">
        <v>89</v>
      </c>
      <c r="B19" s="1" t="s">
        <v>80</v>
      </c>
      <c r="C19" s="55">
        <f t="shared" si="2"/>
        <v>2</v>
      </c>
      <c r="D19" s="51" t="str">
        <f t="shared" si="2"/>
        <v>NA</v>
      </c>
      <c r="E19" s="51" t="str">
        <f t="shared" si="2"/>
        <v>NA</v>
      </c>
      <c r="F19" s="51" t="str">
        <f t="shared" si="2"/>
        <v>NA</v>
      </c>
      <c r="G19" s="51" t="str">
        <f t="shared" si="2"/>
        <v>NA</v>
      </c>
      <c r="H19" s="51" t="str">
        <f t="shared" si="2"/>
        <v>NA</v>
      </c>
      <c r="I19" s="51">
        <f t="shared" si="2"/>
        <v>4</v>
      </c>
      <c r="J19" s="51" t="str">
        <f t="shared" si="2"/>
        <v>NA</v>
      </c>
      <c r="L19" s="29" t="s">
        <v>124</v>
      </c>
      <c r="M19" s="10">
        <v>4</v>
      </c>
      <c r="N19">
        <v>0.15</v>
      </c>
      <c r="U19" s="30" t="s">
        <v>89</v>
      </c>
      <c r="V19" s="31" t="s">
        <v>80</v>
      </c>
      <c r="W19" s="42">
        <v>5.076044999539496E-2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0.16333824747430617</v>
      </c>
      <c r="AD19">
        <v>0</v>
      </c>
    </row>
    <row r="20" spans="1:30" ht="15" thickBot="1" x14ac:dyDescent="0.35">
      <c r="A20" t="s">
        <v>90</v>
      </c>
      <c r="B20" s="1" t="s">
        <v>58</v>
      </c>
      <c r="C20" s="51" t="str">
        <f t="shared" si="2"/>
        <v>NA</v>
      </c>
      <c r="D20" s="51" t="str">
        <f t="shared" si="2"/>
        <v>NA</v>
      </c>
      <c r="E20" s="51" t="str">
        <f t="shared" si="2"/>
        <v>NA</v>
      </c>
      <c r="F20" s="51" t="str">
        <f t="shared" si="2"/>
        <v>NA</v>
      </c>
      <c r="G20" s="51">
        <f t="shared" si="2"/>
        <v>5</v>
      </c>
      <c r="H20" s="51" t="str">
        <f t="shared" si="2"/>
        <v>NA</v>
      </c>
      <c r="I20" s="51" t="str">
        <f t="shared" si="2"/>
        <v>NA</v>
      </c>
      <c r="J20" s="51" t="str">
        <f t="shared" si="2"/>
        <v>NA</v>
      </c>
      <c r="L20" s="11" t="s">
        <v>125</v>
      </c>
      <c r="M20" s="12">
        <v>5</v>
      </c>
      <c r="N20">
        <v>0.2</v>
      </c>
      <c r="U20" s="30" t="s">
        <v>90</v>
      </c>
      <c r="V20" s="31" t="s">
        <v>58</v>
      </c>
      <c r="W20" s="42">
        <v>0</v>
      </c>
      <c r="X20">
        <v>0</v>
      </c>
      <c r="Y20">
        <v>0</v>
      </c>
      <c r="Z20">
        <v>0</v>
      </c>
      <c r="AA20">
        <v>0.18592677600734012</v>
      </c>
      <c r="AB20">
        <v>0</v>
      </c>
      <c r="AC20">
        <v>0</v>
      </c>
      <c r="AD20">
        <v>0</v>
      </c>
    </row>
    <row r="21" spans="1:30" x14ac:dyDescent="0.3">
      <c r="A21" t="s">
        <v>91</v>
      </c>
      <c r="B21" s="1" t="s">
        <v>59</v>
      </c>
      <c r="C21" s="55">
        <f t="shared" si="2"/>
        <v>2</v>
      </c>
      <c r="D21" s="53">
        <v>2</v>
      </c>
      <c r="E21" s="53">
        <v>2</v>
      </c>
      <c r="F21" s="53">
        <v>2</v>
      </c>
      <c r="G21" s="53">
        <v>2</v>
      </c>
      <c r="H21" s="51">
        <f t="shared" si="2"/>
        <v>4</v>
      </c>
      <c r="I21" s="51">
        <f t="shared" si="2"/>
        <v>5</v>
      </c>
      <c r="J21" s="51" t="s">
        <v>171</v>
      </c>
      <c r="U21" s="30" t="s">
        <v>91</v>
      </c>
      <c r="V21" s="31" t="s">
        <v>59</v>
      </c>
      <c r="W21" s="42">
        <v>6.5299234571148196E-2</v>
      </c>
      <c r="X21">
        <v>0</v>
      </c>
      <c r="Y21">
        <v>0</v>
      </c>
      <c r="Z21">
        <v>0</v>
      </c>
      <c r="AA21">
        <v>0</v>
      </c>
      <c r="AB21">
        <v>0.16982913277577533</v>
      </c>
      <c r="AC21">
        <v>0.2219554159167112</v>
      </c>
      <c r="AD21">
        <v>0</v>
      </c>
    </row>
    <row r="22" spans="1:30" x14ac:dyDescent="0.3">
      <c r="C22" s="46"/>
      <c r="D22" s="46"/>
      <c r="E22" s="46"/>
      <c r="F22" s="46"/>
      <c r="G22" s="46"/>
      <c r="H22" s="46"/>
      <c r="I22" s="46"/>
      <c r="J22" s="46"/>
      <c r="U22" s="30"/>
      <c r="V22" s="30"/>
      <c r="W22" s="24"/>
      <c r="X22" s="38"/>
      <c r="Y22" s="24"/>
      <c r="Z22" s="37"/>
      <c r="AA22" s="37"/>
      <c r="AB22" s="37"/>
      <c r="AC22" s="37"/>
      <c r="AD22" s="37"/>
    </row>
    <row r="23" spans="1:30" x14ac:dyDescent="0.3">
      <c r="A23" t="s">
        <v>92</v>
      </c>
      <c r="B23" s="1" t="s">
        <v>80</v>
      </c>
      <c r="C23" s="51" t="str">
        <f t="shared" si="2"/>
        <v>NA</v>
      </c>
      <c r="D23" s="51" t="str">
        <f t="shared" si="2"/>
        <v>NA</v>
      </c>
      <c r="E23" s="51">
        <f t="shared" si="2"/>
        <v>5</v>
      </c>
      <c r="F23" s="51">
        <f t="shared" si="2"/>
        <v>5</v>
      </c>
      <c r="G23" s="51" t="str">
        <f t="shared" si="2"/>
        <v>NA</v>
      </c>
      <c r="H23" s="51" t="str">
        <f t="shared" si="2"/>
        <v>NA</v>
      </c>
      <c r="I23" s="51" t="str">
        <f t="shared" si="2"/>
        <v>NA</v>
      </c>
      <c r="J23" s="51" t="str">
        <f t="shared" si="2"/>
        <v>NA</v>
      </c>
      <c r="L23" s="91" t="s">
        <v>95</v>
      </c>
      <c r="M23" s="92"/>
      <c r="N23" s="92"/>
      <c r="O23" s="92"/>
      <c r="P23" s="92"/>
      <c r="Q23" s="92"/>
      <c r="R23" s="92"/>
      <c r="S23" s="93"/>
      <c r="U23" s="30" t="s">
        <v>92</v>
      </c>
      <c r="V23" s="31" t="s">
        <v>80</v>
      </c>
      <c r="W23" s="43">
        <v>0</v>
      </c>
      <c r="X23">
        <v>0</v>
      </c>
      <c r="Y23">
        <v>0.48878252135859362</v>
      </c>
      <c r="Z23">
        <v>0.21419121867290009</v>
      </c>
      <c r="AA23">
        <v>0</v>
      </c>
      <c r="AB23">
        <v>0</v>
      </c>
      <c r="AC23">
        <v>0</v>
      </c>
      <c r="AD23">
        <v>0</v>
      </c>
    </row>
    <row r="24" spans="1:30" x14ac:dyDescent="0.3">
      <c r="A24" t="s">
        <v>93</v>
      </c>
      <c r="B24" s="1" t="s">
        <v>58</v>
      </c>
      <c r="C24" s="55">
        <f t="shared" si="2"/>
        <v>5</v>
      </c>
      <c r="D24" s="53">
        <v>5</v>
      </c>
      <c r="E24" s="53">
        <v>5</v>
      </c>
      <c r="F24" s="53">
        <v>5</v>
      </c>
      <c r="G24" s="51">
        <f t="shared" si="2"/>
        <v>5</v>
      </c>
      <c r="H24" s="51">
        <f t="shared" si="2"/>
        <v>5</v>
      </c>
      <c r="I24" s="51">
        <f t="shared" si="2"/>
        <v>5</v>
      </c>
      <c r="J24" s="53">
        <v>5</v>
      </c>
      <c r="L24" s="94"/>
      <c r="M24" s="95"/>
      <c r="N24" s="95"/>
      <c r="O24" s="95"/>
      <c r="P24" s="95"/>
      <c r="Q24" s="95"/>
      <c r="R24" s="95"/>
      <c r="S24" s="96"/>
      <c r="U24" s="30" t="s">
        <v>93</v>
      </c>
      <c r="V24" s="31" t="s">
        <v>58</v>
      </c>
      <c r="W24" s="43">
        <v>0.29881855228955112</v>
      </c>
      <c r="X24">
        <v>0</v>
      </c>
      <c r="Y24">
        <v>0</v>
      </c>
      <c r="Z24">
        <v>0</v>
      </c>
      <c r="AA24">
        <v>0.39275433745879212</v>
      </c>
      <c r="AB24">
        <v>0.51108306961962691</v>
      </c>
      <c r="AC24">
        <v>0.63976980563423103</v>
      </c>
      <c r="AD24">
        <v>0</v>
      </c>
    </row>
    <row r="25" spans="1:30" x14ac:dyDescent="0.3">
      <c r="A25" t="s">
        <v>94</v>
      </c>
      <c r="B25" s="1" t="s">
        <v>59</v>
      </c>
      <c r="C25" s="55">
        <f t="shared" si="2"/>
        <v>4</v>
      </c>
      <c r="D25" s="53">
        <v>4</v>
      </c>
      <c r="E25" s="53">
        <v>4</v>
      </c>
      <c r="F25" s="53">
        <v>4</v>
      </c>
      <c r="G25" s="51">
        <f t="shared" si="2"/>
        <v>5</v>
      </c>
      <c r="H25" s="53">
        <v>4</v>
      </c>
      <c r="I25" s="51">
        <f t="shared" si="2"/>
        <v>5</v>
      </c>
      <c r="J25" s="53">
        <v>4</v>
      </c>
      <c r="U25" s="30" t="s">
        <v>94</v>
      </c>
      <c r="V25" s="31" t="s">
        <v>59</v>
      </c>
      <c r="W25" s="43">
        <v>0.15590872380911552</v>
      </c>
      <c r="X25">
        <v>0</v>
      </c>
      <c r="Y25">
        <v>0</v>
      </c>
      <c r="Z25">
        <v>0</v>
      </c>
      <c r="AA25">
        <v>0.2111634988472838</v>
      </c>
      <c r="AB25">
        <v>0</v>
      </c>
      <c r="AC25">
        <v>0.44240259539589222</v>
      </c>
      <c r="AD25">
        <v>0</v>
      </c>
    </row>
    <row r="26" spans="1:30" x14ac:dyDescent="0.3">
      <c r="C26" s="46"/>
      <c r="D26" s="46"/>
      <c r="E26" s="46"/>
      <c r="F26" s="46"/>
      <c r="G26" s="46"/>
      <c r="H26" s="46"/>
      <c r="I26" s="46"/>
      <c r="J26" s="46"/>
      <c r="U26" s="30"/>
      <c r="V26" s="30"/>
      <c r="W26" s="24"/>
      <c r="X26" s="24"/>
      <c r="Y26" s="24"/>
      <c r="Z26" s="37"/>
      <c r="AA26" s="37"/>
      <c r="AB26" s="37"/>
      <c r="AC26" s="37"/>
      <c r="AD26" s="37"/>
    </row>
    <row r="27" spans="1:30" x14ac:dyDescent="0.3">
      <c r="A27" t="s">
        <v>96</v>
      </c>
      <c r="B27" s="1" t="s">
        <v>80</v>
      </c>
      <c r="C27" s="55">
        <f t="shared" si="2"/>
        <v>5</v>
      </c>
      <c r="D27" s="51">
        <f t="shared" si="2"/>
        <v>5</v>
      </c>
      <c r="E27" s="53">
        <v>5</v>
      </c>
      <c r="F27" s="53">
        <v>5</v>
      </c>
      <c r="G27" s="51">
        <f t="shared" si="2"/>
        <v>5</v>
      </c>
      <c r="H27" s="51">
        <f t="shared" si="2"/>
        <v>5</v>
      </c>
      <c r="I27" s="53">
        <v>5</v>
      </c>
      <c r="J27" s="53">
        <v>5</v>
      </c>
      <c r="U27" s="30" t="s">
        <v>96</v>
      </c>
      <c r="V27" s="31" t="s">
        <v>80</v>
      </c>
      <c r="W27" s="44">
        <v>0.18341830179111882</v>
      </c>
      <c r="X27">
        <v>0.46709798495156873</v>
      </c>
      <c r="Y27">
        <v>0</v>
      </c>
      <c r="Z27">
        <v>0</v>
      </c>
      <c r="AA27">
        <v>0.29611049683042634</v>
      </c>
      <c r="AB27">
        <v>0.43342186274961142</v>
      </c>
      <c r="AC27">
        <v>0</v>
      </c>
      <c r="AD27">
        <v>0</v>
      </c>
    </row>
    <row r="28" spans="1:30" x14ac:dyDescent="0.3">
      <c r="A28" t="s">
        <v>97</v>
      </c>
      <c r="B28" s="1" t="s">
        <v>58</v>
      </c>
      <c r="C28" s="51" t="s">
        <v>171</v>
      </c>
      <c r="D28" s="51" t="str">
        <f t="shared" si="2"/>
        <v>NA</v>
      </c>
      <c r="E28" s="51" t="str">
        <f t="shared" si="2"/>
        <v>NA</v>
      </c>
      <c r="F28" s="51" t="s">
        <v>171</v>
      </c>
      <c r="G28" s="51" t="str">
        <f t="shared" si="2"/>
        <v>NA</v>
      </c>
      <c r="H28" s="51" t="str">
        <f t="shared" si="2"/>
        <v>NA</v>
      </c>
      <c r="I28" s="51" t="str">
        <f t="shared" si="2"/>
        <v>NA</v>
      </c>
      <c r="J28" s="51" t="str">
        <f t="shared" si="2"/>
        <v>NA</v>
      </c>
      <c r="U28" s="30" t="s">
        <v>97</v>
      </c>
      <c r="V28" s="31" t="s">
        <v>58</v>
      </c>
      <c r="W28" s="44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</row>
    <row r="29" spans="1:30" x14ac:dyDescent="0.3">
      <c r="A29" t="s">
        <v>98</v>
      </c>
      <c r="B29" s="1" t="s">
        <v>59</v>
      </c>
      <c r="C29" s="51" t="str">
        <f t="shared" si="2"/>
        <v>NA</v>
      </c>
      <c r="D29" s="51" t="str">
        <f t="shared" si="2"/>
        <v>NA</v>
      </c>
      <c r="E29" s="51">
        <f t="shared" si="2"/>
        <v>5</v>
      </c>
      <c r="F29" s="51" t="str">
        <f t="shared" si="2"/>
        <v>NA</v>
      </c>
      <c r="G29" s="51" t="str">
        <f t="shared" si="2"/>
        <v>NA</v>
      </c>
      <c r="H29" s="51" t="str">
        <f t="shared" si="2"/>
        <v>NA</v>
      </c>
      <c r="I29" s="51" t="str">
        <f t="shared" si="2"/>
        <v>NA</v>
      </c>
      <c r="J29" s="51" t="str">
        <f t="shared" si="2"/>
        <v>NA</v>
      </c>
      <c r="U29" s="30" t="s">
        <v>98</v>
      </c>
      <c r="V29" s="31" t="s">
        <v>59</v>
      </c>
      <c r="W29" s="44">
        <v>0</v>
      </c>
      <c r="X29">
        <v>0</v>
      </c>
      <c r="Y29">
        <v>1.4545889204106499</v>
      </c>
      <c r="Z29">
        <v>0</v>
      </c>
      <c r="AA29">
        <v>0</v>
      </c>
      <c r="AB29">
        <v>0</v>
      </c>
      <c r="AC29">
        <v>0</v>
      </c>
      <c r="AD29">
        <v>0</v>
      </c>
    </row>
    <row r="30" spans="1:30" x14ac:dyDescent="0.3">
      <c r="C30" s="46"/>
      <c r="D30" s="46"/>
      <c r="E30" s="46"/>
      <c r="F30" s="46"/>
      <c r="G30" s="46"/>
      <c r="H30" s="46"/>
      <c r="I30" s="46"/>
      <c r="J30" s="46"/>
      <c r="U30" s="30"/>
      <c r="V30" s="30"/>
      <c r="W30" s="24"/>
      <c r="X30" s="24"/>
      <c r="Y30" s="24"/>
      <c r="Z30" s="37"/>
      <c r="AA30" s="37"/>
      <c r="AB30" s="37"/>
      <c r="AC30" s="37"/>
      <c r="AD30" s="37"/>
    </row>
    <row r="31" spans="1:30" x14ac:dyDescent="0.3">
      <c r="A31" t="s">
        <v>99</v>
      </c>
      <c r="C31" s="46"/>
      <c r="D31" s="46"/>
      <c r="E31" s="46"/>
      <c r="F31" s="46"/>
      <c r="G31" s="46"/>
      <c r="H31" s="46"/>
      <c r="I31" s="46"/>
      <c r="J31" s="46"/>
      <c r="U31" s="30" t="s">
        <v>99</v>
      </c>
      <c r="V31" s="30"/>
      <c r="W31" s="24"/>
      <c r="X31" s="24"/>
      <c r="Y31" s="24"/>
      <c r="Z31" s="37"/>
      <c r="AA31" s="37"/>
      <c r="AB31" s="37"/>
      <c r="AC31" s="37"/>
      <c r="AD31" s="37"/>
    </row>
    <row r="32" spans="1:30" x14ac:dyDescent="0.3">
      <c r="C32" s="46"/>
      <c r="D32" s="46"/>
      <c r="E32" s="46"/>
      <c r="F32" s="46"/>
      <c r="G32" s="46"/>
      <c r="H32" s="46"/>
      <c r="I32" s="46"/>
      <c r="J32" s="46"/>
      <c r="U32" s="30"/>
      <c r="V32" s="30"/>
      <c r="W32" s="24"/>
      <c r="X32" s="24"/>
      <c r="Y32" s="24"/>
      <c r="Z32" s="37"/>
      <c r="AA32" s="37"/>
      <c r="AB32" s="37"/>
      <c r="AC32" s="37"/>
      <c r="AD32" s="37"/>
    </row>
    <row r="33" spans="1:30" x14ac:dyDescent="0.3">
      <c r="A33" t="s">
        <v>100</v>
      </c>
      <c r="B33" t="s">
        <v>101</v>
      </c>
      <c r="C33" s="51" t="str">
        <f t="shared" ref="C33:J46" si="3">IF(EXP(W33)-1&gt;0.2,5,IF(EXP(W33)-1&gt;=0.15,4,IF(EXP(W33)-1&gt;=0.1,3,IF(EXP(W33)-1&gt;=0.05,2,IF(EXP(W33)-1&gt;0,1,IF(W33=0,"NA",IF(W33&lt;0,"-",)))))))</f>
        <v>NA</v>
      </c>
      <c r="D33" s="51" t="str">
        <f t="shared" si="3"/>
        <v>NA</v>
      </c>
      <c r="E33" s="51" t="s">
        <v>171</v>
      </c>
      <c r="F33" s="51" t="s">
        <v>171</v>
      </c>
      <c r="G33" s="51" t="str">
        <f t="shared" si="3"/>
        <v>NA</v>
      </c>
      <c r="H33" s="51" t="str">
        <f t="shared" si="3"/>
        <v>NA</v>
      </c>
      <c r="I33" s="51" t="str">
        <f t="shared" si="3"/>
        <v>NA</v>
      </c>
      <c r="J33" s="51">
        <f t="shared" si="3"/>
        <v>5</v>
      </c>
      <c r="U33" s="30" t="s">
        <v>100</v>
      </c>
      <c r="V33" s="30" t="s">
        <v>101</v>
      </c>
      <c r="W33" s="45">
        <v>0</v>
      </c>
      <c r="X33">
        <v>0</v>
      </c>
      <c r="Y33">
        <v>0</v>
      </c>
      <c r="Z33">
        <v>-0.18576814239060566</v>
      </c>
      <c r="AA33">
        <v>0</v>
      </c>
      <c r="AB33">
        <v>0</v>
      </c>
      <c r="AC33">
        <v>0</v>
      </c>
      <c r="AD33">
        <v>0.187050789343434</v>
      </c>
    </row>
    <row r="34" spans="1:30" x14ac:dyDescent="0.3">
      <c r="A34" t="s">
        <v>102</v>
      </c>
      <c r="B34" t="s">
        <v>103</v>
      </c>
      <c r="C34" s="51">
        <f t="shared" si="3"/>
        <v>2</v>
      </c>
      <c r="D34" s="51">
        <f t="shared" si="3"/>
        <v>4</v>
      </c>
      <c r="E34" s="53">
        <v>2</v>
      </c>
      <c r="F34" s="51">
        <f t="shared" si="3"/>
        <v>2</v>
      </c>
      <c r="G34" s="53">
        <v>2</v>
      </c>
      <c r="H34" s="53">
        <v>2</v>
      </c>
      <c r="I34" s="51">
        <f t="shared" si="3"/>
        <v>3</v>
      </c>
      <c r="J34" s="51">
        <f t="shared" si="3"/>
        <v>3</v>
      </c>
      <c r="U34" s="30" t="s">
        <v>102</v>
      </c>
      <c r="V34" s="30" t="s">
        <v>103</v>
      </c>
      <c r="W34" s="45">
        <v>7.3471121422563068E-2</v>
      </c>
      <c r="X34">
        <v>0.14407878054776435</v>
      </c>
      <c r="Y34">
        <v>0</v>
      </c>
      <c r="Z34">
        <v>5.4654095921167732E-2</v>
      </c>
      <c r="AA34">
        <v>0</v>
      </c>
      <c r="AB34">
        <v>0</v>
      </c>
      <c r="AC34">
        <v>9.5849294105602334E-2</v>
      </c>
      <c r="AD34">
        <v>0.11337188887178941</v>
      </c>
    </row>
    <row r="35" spans="1:30" x14ac:dyDescent="0.3">
      <c r="C35" s="46"/>
      <c r="D35" s="46"/>
      <c r="E35" s="46"/>
      <c r="F35" s="46"/>
      <c r="G35" s="46"/>
      <c r="H35" s="46"/>
      <c r="I35" s="46"/>
      <c r="J35" s="46"/>
      <c r="U35" s="30"/>
      <c r="V35" s="30"/>
      <c r="W35" s="24"/>
      <c r="X35" s="24"/>
    </row>
    <row r="36" spans="1:30" x14ac:dyDescent="0.3">
      <c r="A36" t="s">
        <v>104</v>
      </c>
      <c r="B36" t="s">
        <v>101</v>
      </c>
      <c r="C36" s="51">
        <f t="shared" si="3"/>
        <v>5</v>
      </c>
      <c r="D36" s="53">
        <v>5</v>
      </c>
      <c r="E36" s="53">
        <v>5</v>
      </c>
      <c r="F36" s="51">
        <f t="shared" si="3"/>
        <v>5</v>
      </c>
      <c r="G36" s="51">
        <f t="shared" si="3"/>
        <v>5</v>
      </c>
      <c r="H36" s="51">
        <f t="shared" si="3"/>
        <v>5</v>
      </c>
      <c r="I36" s="51">
        <f t="shared" si="3"/>
        <v>5</v>
      </c>
      <c r="J36" s="53">
        <v>5</v>
      </c>
      <c r="U36" s="30" t="s">
        <v>104</v>
      </c>
      <c r="V36" s="30" t="s">
        <v>101</v>
      </c>
      <c r="W36" s="45">
        <v>0.70922341815970003</v>
      </c>
      <c r="X36">
        <v>0</v>
      </c>
      <c r="Y36">
        <v>0</v>
      </c>
      <c r="Z36">
        <v>0.50312372627611335</v>
      </c>
      <c r="AA36">
        <v>1.3667104695970251</v>
      </c>
      <c r="AB36">
        <v>1.0521764572694321</v>
      </c>
      <c r="AC36">
        <v>0.64250684925344981</v>
      </c>
      <c r="AD36">
        <v>0</v>
      </c>
    </row>
    <row r="37" spans="1:30" x14ac:dyDescent="0.3">
      <c r="A37" t="s">
        <v>105</v>
      </c>
      <c r="B37" t="s">
        <v>103</v>
      </c>
      <c r="C37" s="51">
        <f t="shared" si="3"/>
        <v>5</v>
      </c>
      <c r="D37" s="53">
        <v>5</v>
      </c>
      <c r="E37" s="53">
        <v>5</v>
      </c>
      <c r="F37" s="53">
        <v>5</v>
      </c>
      <c r="G37" s="51">
        <f t="shared" si="3"/>
        <v>5</v>
      </c>
      <c r="H37" s="51">
        <f t="shared" si="3"/>
        <v>5</v>
      </c>
      <c r="I37" s="51">
        <f t="shared" si="3"/>
        <v>5</v>
      </c>
      <c r="J37" s="51">
        <f t="shared" si="3"/>
        <v>5</v>
      </c>
      <c r="U37" s="30" t="s">
        <v>105</v>
      </c>
      <c r="V37" s="30" t="s">
        <v>103</v>
      </c>
      <c r="W37" s="45">
        <v>0.75498649422900366</v>
      </c>
      <c r="X37">
        <v>0</v>
      </c>
      <c r="Y37">
        <v>0</v>
      </c>
      <c r="Z37">
        <v>0</v>
      </c>
      <c r="AA37">
        <v>0.88094852751312935</v>
      </c>
      <c r="AB37">
        <v>0.45113215808866819</v>
      </c>
      <c r="AC37">
        <v>0.69050936656603668</v>
      </c>
      <c r="AD37">
        <v>0.70280940918278323</v>
      </c>
    </row>
    <row r="38" spans="1:30" x14ac:dyDescent="0.3">
      <c r="C38" s="46"/>
      <c r="D38" s="46"/>
      <c r="E38" s="46"/>
      <c r="F38" s="46"/>
      <c r="G38" s="46"/>
      <c r="H38" s="46"/>
      <c r="I38" s="46"/>
      <c r="J38" s="46"/>
      <c r="U38" s="30"/>
      <c r="V38" s="30"/>
      <c r="W38" s="24"/>
      <c r="X38" s="24"/>
    </row>
    <row r="39" spans="1:30" x14ac:dyDescent="0.3">
      <c r="A39" t="s">
        <v>106</v>
      </c>
      <c r="B39" t="s">
        <v>101</v>
      </c>
      <c r="C39" s="51" t="str">
        <f t="shared" si="3"/>
        <v>NA</v>
      </c>
      <c r="D39" s="51" t="str">
        <f t="shared" si="3"/>
        <v>NA</v>
      </c>
      <c r="E39" s="51" t="str">
        <f t="shared" si="3"/>
        <v>NA</v>
      </c>
      <c r="F39" s="51" t="str">
        <f t="shared" si="3"/>
        <v>NA</v>
      </c>
      <c r="G39" s="51" t="str">
        <f t="shared" si="3"/>
        <v>NA</v>
      </c>
      <c r="H39" s="51" t="str">
        <f t="shared" si="3"/>
        <v>NA</v>
      </c>
      <c r="I39" s="51" t="str">
        <f t="shared" si="3"/>
        <v>NA</v>
      </c>
      <c r="J39" s="51" t="str">
        <f t="shared" si="3"/>
        <v>NA</v>
      </c>
      <c r="U39" s="30" t="s">
        <v>106</v>
      </c>
      <c r="V39" s="30" t="s">
        <v>101</v>
      </c>
      <c r="W39" s="45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</row>
    <row r="40" spans="1:30" x14ac:dyDescent="0.3">
      <c r="A40" t="s">
        <v>107</v>
      </c>
      <c r="B40" t="s">
        <v>103</v>
      </c>
      <c r="C40" s="55">
        <f t="shared" si="3"/>
        <v>1</v>
      </c>
      <c r="D40" s="53">
        <v>1</v>
      </c>
      <c r="E40" s="53">
        <v>1</v>
      </c>
      <c r="F40" s="53">
        <v>1</v>
      </c>
      <c r="G40" s="51">
        <f t="shared" si="3"/>
        <v>2</v>
      </c>
      <c r="H40" s="53">
        <v>1</v>
      </c>
      <c r="I40" s="51">
        <f t="shared" si="3"/>
        <v>4</v>
      </c>
      <c r="J40" s="51" t="s">
        <v>171</v>
      </c>
      <c r="U40" s="30" t="s">
        <v>107</v>
      </c>
      <c r="V40" s="30" t="s">
        <v>103</v>
      </c>
      <c r="W40" s="45">
        <v>4.0883645215536391E-2</v>
      </c>
      <c r="X40">
        <v>0</v>
      </c>
      <c r="Y40">
        <v>0</v>
      </c>
      <c r="Z40">
        <v>0</v>
      </c>
      <c r="AA40">
        <v>7.5331431754814493E-2</v>
      </c>
      <c r="AB40">
        <v>0</v>
      </c>
      <c r="AC40">
        <v>0.16464589134716931</v>
      </c>
      <c r="AD40">
        <v>0</v>
      </c>
    </row>
    <row r="41" spans="1:30" x14ac:dyDescent="0.3">
      <c r="C41" s="46"/>
      <c r="D41" s="46"/>
      <c r="E41" s="46"/>
      <c r="F41" s="46"/>
      <c r="G41" s="46"/>
      <c r="H41" s="46"/>
      <c r="I41" s="46"/>
      <c r="J41" s="46"/>
      <c r="U41" s="30"/>
      <c r="V41" s="30"/>
      <c r="W41" s="24"/>
      <c r="X41" s="24"/>
    </row>
    <row r="42" spans="1:30" x14ac:dyDescent="0.3">
      <c r="A42" t="s">
        <v>108</v>
      </c>
      <c r="B42" t="s">
        <v>101</v>
      </c>
      <c r="C42" s="51" t="str">
        <f t="shared" si="3"/>
        <v>NA</v>
      </c>
      <c r="D42" s="51" t="str">
        <f t="shared" si="3"/>
        <v>NA</v>
      </c>
      <c r="E42" s="51" t="str">
        <f t="shared" si="3"/>
        <v>NA</v>
      </c>
      <c r="F42" s="51" t="str">
        <f t="shared" si="3"/>
        <v>NA</v>
      </c>
      <c r="G42" s="51" t="str">
        <f t="shared" si="3"/>
        <v>NA</v>
      </c>
      <c r="H42" s="51" t="str">
        <f t="shared" si="3"/>
        <v>NA</v>
      </c>
      <c r="I42" s="51" t="str">
        <f t="shared" si="3"/>
        <v>NA</v>
      </c>
      <c r="J42" s="51" t="str">
        <f t="shared" si="3"/>
        <v>NA</v>
      </c>
      <c r="U42" s="30" t="s">
        <v>108</v>
      </c>
      <c r="V42" s="30" t="s">
        <v>101</v>
      </c>
      <c r="W42" s="45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</row>
    <row r="43" spans="1:30" x14ac:dyDescent="0.3">
      <c r="A43" t="s">
        <v>109</v>
      </c>
      <c r="B43" t="s">
        <v>103</v>
      </c>
      <c r="C43" s="55">
        <f t="shared" si="3"/>
        <v>3</v>
      </c>
      <c r="D43" s="53">
        <v>3</v>
      </c>
      <c r="E43" s="51">
        <f t="shared" si="3"/>
        <v>5</v>
      </c>
      <c r="F43" s="51">
        <f t="shared" si="3"/>
        <v>4</v>
      </c>
      <c r="G43" s="53">
        <v>3</v>
      </c>
      <c r="H43" s="51">
        <f t="shared" si="3"/>
        <v>5</v>
      </c>
      <c r="I43" s="51">
        <f t="shared" si="3"/>
        <v>5</v>
      </c>
      <c r="J43" s="53">
        <v>3</v>
      </c>
      <c r="U43" s="30" t="s">
        <v>109</v>
      </c>
      <c r="V43" s="30" t="s">
        <v>103</v>
      </c>
      <c r="W43" s="45">
        <v>0.12991031752130458</v>
      </c>
      <c r="X43">
        <v>0</v>
      </c>
      <c r="Y43">
        <v>0.66921827650303733</v>
      </c>
      <c r="Z43">
        <v>0.16680788925093304</v>
      </c>
      <c r="AA43">
        <v>0</v>
      </c>
      <c r="AB43">
        <v>0.23439787183465829</v>
      </c>
      <c r="AC43">
        <v>0.32433012259496746</v>
      </c>
      <c r="AD43">
        <v>0</v>
      </c>
    </row>
    <row r="44" spans="1:30" x14ac:dyDescent="0.3">
      <c r="C44" s="46"/>
      <c r="D44" s="46"/>
      <c r="E44" s="46"/>
      <c r="F44" s="46"/>
      <c r="G44" s="46"/>
      <c r="H44" s="46"/>
      <c r="I44" s="46"/>
      <c r="J44" s="46"/>
      <c r="U44" s="30"/>
      <c r="V44" s="30"/>
      <c r="W44" s="24"/>
      <c r="X44" s="24"/>
    </row>
    <row r="45" spans="1:30" x14ac:dyDescent="0.3">
      <c r="A45" t="s">
        <v>110</v>
      </c>
      <c r="B45" t="s">
        <v>101</v>
      </c>
      <c r="C45" s="51" t="str">
        <f t="shared" si="3"/>
        <v>NA</v>
      </c>
      <c r="D45" s="51" t="s">
        <v>171</v>
      </c>
      <c r="E45" s="51" t="str">
        <f t="shared" si="3"/>
        <v>NA</v>
      </c>
      <c r="F45" s="51" t="str">
        <f t="shared" si="3"/>
        <v>NA</v>
      </c>
      <c r="G45" s="51" t="str">
        <f t="shared" si="3"/>
        <v>NA</v>
      </c>
      <c r="H45" s="51">
        <f t="shared" si="3"/>
        <v>5</v>
      </c>
      <c r="I45" s="51" t="str">
        <f t="shared" si="3"/>
        <v>NA</v>
      </c>
      <c r="J45" s="51" t="str">
        <f t="shared" si="3"/>
        <v>NA</v>
      </c>
      <c r="U45" s="30" t="s">
        <v>110</v>
      </c>
      <c r="V45" s="30" t="s">
        <v>101</v>
      </c>
      <c r="W45" s="45">
        <v>0</v>
      </c>
      <c r="X45">
        <v>0</v>
      </c>
      <c r="Y45">
        <v>0</v>
      </c>
      <c r="Z45">
        <v>0</v>
      </c>
      <c r="AA45">
        <v>0</v>
      </c>
      <c r="AB45">
        <v>1.3753002274339283</v>
      </c>
      <c r="AC45">
        <v>0</v>
      </c>
      <c r="AD45">
        <v>0</v>
      </c>
    </row>
    <row r="46" spans="1:30" x14ac:dyDescent="0.3">
      <c r="A46" t="s">
        <v>111</v>
      </c>
      <c r="B46" t="s">
        <v>103</v>
      </c>
      <c r="C46" s="51" t="str">
        <f t="shared" si="3"/>
        <v>NA</v>
      </c>
      <c r="D46" s="51">
        <f t="shared" si="3"/>
        <v>5</v>
      </c>
      <c r="E46" s="51" t="str">
        <f t="shared" si="3"/>
        <v>NA</v>
      </c>
      <c r="F46" s="51" t="str">
        <f t="shared" si="3"/>
        <v>NA</v>
      </c>
      <c r="G46" s="51" t="str">
        <f t="shared" si="3"/>
        <v>NA</v>
      </c>
      <c r="H46" s="51" t="str">
        <f t="shared" si="3"/>
        <v>NA</v>
      </c>
      <c r="I46" s="51" t="str">
        <f t="shared" si="3"/>
        <v>NA</v>
      </c>
      <c r="J46" s="51" t="str">
        <f t="shared" si="3"/>
        <v>NA</v>
      </c>
      <c r="U46" s="30" t="s">
        <v>111</v>
      </c>
      <c r="V46" s="30" t="s">
        <v>103</v>
      </c>
      <c r="W46" s="45">
        <v>0</v>
      </c>
      <c r="X46">
        <v>0.24615895091418302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</row>
    <row r="47" spans="1:30" x14ac:dyDescent="0.3">
      <c r="Z47" s="1"/>
      <c r="AA47" s="1"/>
      <c r="AB47" s="1"/>
      <c r="AC47" s="1"/>
      <c r="AD47" s="1"/>
    </row>
    <row r="48" spans="1:30" x14ac:dyDescent="0.3">
      <c r="Z48" s="1"/>
      <c r="AA48" s="1"/>
      <c r="AB48" s="1"/>
      <c r="AC48" s="1"/>
      <c r="AD48" s="1"/>
    </row>
    <row r="49" spans="1:30" ht="15" thickBot="1" x14ac:dyDescent="0.35">
      <c r="A49" t="s">
        <v>112</v>
      </c>
      <c r="U49" t="s">
        <v>112</v>
      </c>
      <c r="Z49" s="1"/>
      <c r="AA49" s="1"/>
      <c r="AB49" s="1"/>
      <c r="AC49" s="1"/>
      <c r="AD49" s="1"/>
    </row>
    <row r="50" spans="1:30" x14ac:dyDescent="0.3">
      <c r="A50" s="25" t="s">
        <v>113</v>
      </c>
      <c r="C50" s="2"/>
      <c r="U50" s="25" t="s">
        <v>113</v>
      </c>
      <c r="V50" s="63"/>
      <c r="W50" s="64"/>
      <c r="X50" s="8"/>
      <c r="Z50" s="1"/>
      <c r="AA50" s="1"/>
      <c r="AB50" s="1"/>
      <c r="AC50" s="1"/>
      <c r="AD50" s="1"/>
    </row>
    <row r="51" spans="1:30" x14ac:dyDescent="0.3">
      <c r="C51" s="2"/>
      <c r="U51" s="9"/>
      <c r="V51" s="65"/>
      <c r="W51" s="66"/>
      <c r="X51" s="10"/>
      <c r="Z51" s="1"/>
      <c r="AA51" s="1"/>
      <c r="AB51" s="1"/>
      <c r="AC51" s="1"/>
      <c r="AD51" s="1"/>
    </row>
    <row r="52" spans="1:30" x14ac:dyDescent="0.3">
      <c r="A52" t="s">
        <v>139</v>
      </c>
      <c r="B52" s="48" t="s">
        <v>56</v>
      </c>
      <c r="C52" s="51">
        <f t="shared" ref="C52:C53" si="4">IF(EXP(W52)-1&gt;0.2,5,IF(EXP(W52)-1&gt;=0.15,4,IF(EXP(W52)-1&gt;=0.1,3,IF(EXP(W52)-1&gt;=0.05,2,IF(EXP(W52)-1&gt;0,1,IF(W52=0,"NA",IF(W52&lt;0,"-",)))))))</f>
        <v>5</v>
      </c>
      <c r="U52" s="9" t="s">
        <v>139</v>
      </c>
      <c r="V52" s="65"/>
      <c r="W52" s="65">
        <v>0.41602763989277181</v>
      </c>
      <c r="X52" s="10"/>
      <c r="Z52" s="1"/>
      <c r="AA52" s="1"/>
      <c r="AB52" s="1"/>
      <c r="AC52" s="1"/>
      <c r="AD52" s="1"/>
    </row>
    <row r="53" spans="1:30" ht="15" thickBot="1" x14ac:dyDescent="0.35">
      <c r="A53" t="s">
        <v>138</v>
      </c>
      <c r="B53" s="48">
        <v>1</v>
      </c>
      <c r="C53" s="51">
        <f t="shared" si="4"/>
        <v>5</v>
      </c>
      <c r="U53" s="11" t="s">
        <v>138</v>
      </c>
      <c r="V53" s="67"/>
      <c r="W53" s="67">
        <v>0.24335878010364131</v>
      </c>
      <c r="X53" s="12"/>
      <c r="Z53" s="1"/>
      <c r="AA53" s="1"/>
      <c r="AB53" s="1"/>
      <c r="AC53" s="1"/>
      <c r="AD53" s="1"/>
    </row>
    <row r="54" spans="1:30" x14ac:dyDescent="0.3">
      <c r="B54" s="24"/>
      <c r="Z54" s="1"/>
      <c r="AA54" s="1"/>
      <c r="AB54" s="1"/>
      <c r="AC54" s="1"/>
      <c r="AD54" s="1"/>
    </row>
    <row r="55" spans="1:30" x14ac:dyDescent="0.3">
      <c r="Z55" s="1"/>
      <c r="AA55" s="1"/>
      <c r="AB55" s="1"/>
      <c r="AC55" s="1"/>
      <c r="AD55" s="1"/>
    </row>
    <row r="56" spans="1:30" x14ac:dyDescent="0.3">
      <c r="Z56" s="1"/>
      <c r="AA56" s="1"/>
      <c r="AB56" s="1"/>
      <c r="AC56" s="1"/>
      <c r="AD56" s="1"/>
    </row>
    <row r="57" spans="1:30" x14ac:dyDescent="0.3">
      <c r="A57" s="27" t="s">
        <v>117</v>
      </c>
      <c r="C57" s="2"/>
      <c r="F57"/>
      <c r="G57"/>
      <c r="H57"/>
      <c r="I57"/>
      <c r="U57" s="27" t="s">
        <v>117</v>
      </c>
      <c r="W57" s="2"/>
      <c r="AD57" s="1"/>
    </row>
    <row r="58" spans="1:30" x14ac:dyDescent="0.3">
      <c r="C58" s="26" t="s">
        <v>47</v>
      </c>
      <c r="D58" s="1" t="s">
        <v>48</v>
      </c>
      <c r="E58" s="1" t="s">
        <v>49</v>
      </c>
      <c r="F58" s="1" t="s">
        <v>50</v>
      </c>
      <c r="G58" s="1" t="s">
        <v>51</v>
      </c>
      <c r="H58" s="1" t="s">
        <v>52</v>
      </c>
      <c r="I58" s="1" t="s">
        <v>53</v>
      </c>
      <c r="J58" s="1" t="s">
        <v>54</v>
      </c>
      <c r="W58" s="26" t="s">
        <v>47</v>
      </c>
      <c r="X58" s="1" t="s">
        <v>48</v>
      </c>
      <c r="Y58" s="1" t="s">
        <v>49</v>
      </c>
      <c r="Z58" s="1" t="s">
        <v>50</v>
      </c>
      <c r="AA58" s="1" t="s">
        <v>51</v>
      </c>
      <c r="AB58" s="1" t="s">
        <v>52</v>
      </c>
      <c r="AC58" s="1" t="s">
        <v>53</v>
      </c>
      <c r="AD58" s="1" t="s">
        <v>54</v>
      </c>
    </row>
    <row r="59" spans="1:30" x14ac:dyDescent="0.3">
      <c r="A59" s="5" t="s">
        <v>118</v>
      </c>
      <c r="C59" s="55">
        <f t="shared" ref="C59:J59" si="5">IF(EXP(W59)-1&gt;0.2,5,IF(EXP(W59)-1&gt;=0.15,4,IF(EXP(W59)-1&gt;=0.1,3,IF(EXP(W59)-1&gt;=0.05,2,IF(EXP(W59)-1&gt;0,1,IF(W59=0,"NA",IF(W59&lt;0,"-",)))))))</f>
        <v>5</v>
      </c>
      <c r="D59" s="53">
        <v>5</v>
      </c>
      <c r="E59" s="53">
        <v>5</v>
      </c>
      <c r="F59" s="53">
        <v>5</v>
      </c>
      <c r="G59" s="53">
        <v>5</v>
      </c>
      <c r="H59" s="53">
        <v>5</v>
      </c>
      <c r="I59" s="51">
        <f t="shared" si="5"/>
        <v>5</v>
      </c>
      <c r="J59" s="53" t="str">
        <f t="shared" si="5"/>
        <v>NA</v>
      </c>
      <c r="V59" s="5" t="s">
        <v>118</v>
      </c>
      <c r="W59" s="36">
        <v>0.188558965012594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36">
        <v>0.56268407983919344</v>
      </c>
      <c r="AD59" s="24">
        <v>0</v>
      </c>
    </row>
    <row r="60" spans="1:30" x14ac:dyDescent="0.3">
      <c r="C60" s="46"/>
      <c r="D60" s="46"/>
      <c r="E60" s="46"/>
      <c r="F60" s="46"/>
      <c r="G60" s="46"/>
      <c r="H60" s="46"/>
      <c r="I60" s="46"/>
      <c r="J60" s="46"/>
      <c r="W60" s="24"/>
      <c r="X60" s="36"/>
      <c r="Y60" s="24"/>
      <c r="Z60" s="24"/>
      <c r="AA60" s="24"/>
      <c r="AB60" s="24"/>
      <c r="AC60" s="24"/>
      <c r="AD60" s="24"/>
    </row>
    <row r="61" spans="1:30" x14ac:dyDescent="0.3">
      <c r="A61" s="5" t="s">
        <v>119</v>
      </c>
      <c r="C61" s="55">
        <f t="shared" ref="C61:J62" si="6">IF(EXP(W61)-1&gt;0.2,5,IF(EXP(W61)-1&gt;=0.15,4,IF(EXP(W61)-1&gt;=0.1,3,IF(EXP(W61)-1&gt;=0.05,2,IF(EXP(W61)-1&gt;0,1,IF(W61=0,"NA",IF(W61&lt;0,"-",)))))))</f>
        <v>2</v>
      </c>
      <c r="D61" s="51">
        <f t="shared" si="6"/>
        <v>5</v>
      </c>
      <c r="E61" s="53">
        <v>2</v>
      </c>
      <c r="F61" s="51">
        <f t="shared" si="6"/>
        <v>2</v>
      </c>
      <c r="G61" s="53">
        <v>2</v>
      </c>
      <c r="H61" s="53">
        <v>2</v>
      </c>
      <c r="I61" s="51">
        <f t="shared" si="6"/>
        <v>2</v>
      </c>
      <c r="J61" s="51">
        <f t="shared" si="6"/>
        <v>5</v>
      </c>
      <c r="V61" s="5" t="s">
        <v>119</v>
      </c>
      <c r="W61" s="47">
        <v>7.1714E-2</v>
      </c>
      <c r="X61" s="47">
        <v>0.26406200000000002</v>
      </c>
      <c r="Y61" s="24">
        <v>0</v>
      </c>
      <c r="Z61" s="47">
        <v>7.4853000000000003E-2</v>
      </c>
      <c r="AA61" s="36">
        <v>0</v>
      </c>
      <c r="AB61" s="36">
        <v>0</v>
      </c>
      <c r="AC61" s="47">
        <v>7.2331000000000006E-2</v>
      </c>
      <c r="AD61" s="47">
        <v>0.191444</v>
      </c>
    </row>
    <row r="62" spans="1:30" x14ac:dyDescent="0.3">
      <c r="A62" s="5" t="s">
        <v>120</v>
      </c>
      <c r="C62" s="51" t="str">
        <f t="shared" si="6"/>
        <v>NA</v>
      </c>
      <c r="D62" s="51" t="str">
        <f t="shared" si="6"/>
        <v>NA</v>
      </c>
      <c r="E62" s="51" t="str">
        <f t="shared" si="6"/>
        <v>NA</v>
      </c>
      <c r="F62" s="51" t="str">
        <f t="shared" si="6"/>
        <v>NA</v>
      </c>
      <c r="G62" s="51" t="str">
        <f t="shared" si="6"/>
        <v>NA</v>
      </c>
      <c r="H62" s="51" t="str">
        <f t="shared" si="6"/>
        <v>NA</v>
      </c>
      <c r="I62" s="51" t="str">
        <f t="shared" si="6"/>
        <v>NA</v>
      </c>
      <c r="J62" s="51">
        <f t="shared" si="6"/>
        <v>3</v>
      </c>
      <c r="V62" s="5" t="s">
        <v>120</v>
      </c>
      <c r="W62" s="36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47">
        <v>0.13573099999999999</v>
      </c>
    </row>
    <row r="63" spans="1:30" x14ac:dyDescent="0.3">
      <c r="D63" s="2"/>
      <c r="F63"/>
      <c r="G63"/>
      <c r="H63"/>
      <c r="I63"/>
      <c r="J63"/>
      <c r="V63" s="34"/>
      <c r="W63" s="2"/>
      <c r="AD63" s="1"/>
    </row>
    <row r="64" spans="1:30" x14ac:dyDescent="0.3">
      <c r="D64" s="2"/>
      <c r="F64"/>
      <c r="G64"/>
      <c r="H64"/>
      <c r="I64"/>
      <c r="J64"/>
      <c r="V64" s="34"/>
      <c r="W64" s="2"/>
      <c r="AD64" s="1"/>
    </row>
    <row r="65" spans="3:9" x14ac:dyDescent="0.3">
      <c r="C65" s="2"/>
      <c r="F65"/>
      <c r="G65"/>
      <c r="H65"/>
      <c r="I65"/>
    </row>
    <row r="66" spans="3:9" x14ac:dyDescent="0.3">
      <c r="C66" s="2"/>
      <c r="F66"/>
      <c r="G66"/>
      <c r="H66"/>
      <c r="I66"/>
    </row>
  </sheetData>
  <mergeCells count="1">
    <mergeCell ref="L23:S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Section_1</vt:lpstr>
      <vt:lpstr>section 2 - costs</vt:lpstr>
      <vt:lpstr>section 3-Entry</vt:lpstr>
      <vt:lpstr>Section 3 Boost</vt:lpstr>
    </vt:vector>
  </TitlesOfParts>
  <Manager/>
  <Company>SAMF-IT,KU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 Thor Arnarson</dc:creator>
  <cp:keywords/>
  <dc:description/>
  <cp:lastModifiedBy>Björn Thor Arnarson</cp:lastModifiedBy>
  <cp:revision/>
  <dcterms:created xsi:type="dcterms:W3CDTF">2019-04-29T11:03:02Z</dcterms:created>
  <dcterms:modified xsi:type="dcterms:W3CDTF">2019-09-17T06:40:43Z</dcterms:modified>
  <cp:category/>
  <cp:contentStatus/>
</cp:coreProperties>
</file>